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<sst xmlns="http://schemas.openxmlformats.org/spreadsheetml/2006/main" count="69" uniqueCount="69">
  <si>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</si>
  <si>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QTS010</t>
  </si>
  <si>
    <t xml:space="preserve">m²</t>
  </si>
  <si>
    <t xml:space="preserve">Coberta inclinada amb cobertura de teules asfàltiques.</t>
  </si>
  <si>
    <r>
      <rPr>
        <sz val="8.25"/>
        <color rgb="FF000000"/>
        <rFont val="Arial"/>
        <family val="2"/>
      </rPr>
      <t xml:space="preserve">Coberta inclinada amb un pendent mitjà del 47%, composta de: formació de pendents: maó ceràmic buit (súper maó), per revestir, 50x20x4 cm sobre envans alleugerits de 100 cm d'altura mitja; cobertura: teula asfàltica, Tegola Americana Standard "CHOVA", color Marrón Otoño, sobre capa d'emprimació d'emulsió asfàltica aniònica amb càrregues tipus EB SUPERMUL, "CHOVA".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</si>
  <si>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</si>
  <si>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</si>
  <si>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</si>
  <si>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</si>
  <si>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</si>
  <si>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</si>
  <si>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</si>
  <si>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</si>
  <si>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</si>
  <si>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</si>
  <si>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</si>
  <si>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</si>
  <si>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</si>
  <si>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</si>
  <si>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</si>
  <si>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</si>
  <si>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mt04lcg010a</t>
  </si>
  <si>
    <t xml:space="preserve">U</t>
  </si>
  <si>
    <t xml:space="preserve">Maó ceràmic buit (súper maó), per revestir, 50x20x4 cm, per a ús en fàbrica protegida (peça P), densitat 845 kg/m³, segons UNE-EN 771-1.</t>
  </si>
  <si>
    <t xml:space="preserve">mt14iea020h</t>
  </si>
  <si>
    <t xml:space="preserve">kg</t>
  </si>
  <si>
    <t xml:space="preserve">Emulsió asfàltica aniònica amb càrregues tipus EB SUPERMUL, "CHOVA", segons UNE 104231.</t>
  </si>
  <si>
    <t xml:space="preserve">mt13tch010la</t>
  </si>
  <si>
    <t xml:space="preserve">m²</t>
  </si>
  <si>
    <t xml:space="preserve">Teula asfàltica, Tegola Americana Standard "CHOVA", color Marrón Otoño, armada amb feltre de fibra de vidre de 110 g/m², protegida en la seva cara externa amb grànuls minerals i en la seva cara interior amb sorra fina com a material antiadherent, segons UNE-EN 544.</t>
  </si>
  <si>
    <t xml:space="preserve">mt13tch030b</t>
  </si>
  <si>
    <t xml:space="preserve">kg</t>
  </si>
  <si>
    <t xml:space="preserve">Puntes d'acer galvanitzat, Tegola Americana "CHOVA".</t>
  </si>
  <si>
    <t xml:space="preserve">mt13tag020a</t>
  </si>
  <si>
    <t xml:space="preserve">U</t>
  </si>
  <si>
    <t xml:space="preserve">Airejador.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</si>
  <si>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</si>
  <si>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</si>
  <si>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</si>
  <si>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</si>
  <si>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</si>
  <si>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mo077</t>
  </si>
  <si>
    <t xml:space="preserve">h</t>
  </si>
  <si>
    <t xml:space="preserve">Ajudant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</si>
  <si>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</si>
  <si>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</si>
  <si>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</si>
  <si>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</si>
  <si>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</si>
  <si>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</si>
  <si>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</si>
  <si>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</si>
  <si>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</si>
  <si>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</si>
  <si>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36,27€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</si>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</sst>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43.019</v>
      </c>
      <c r="H10" s="11"/>
      <c r="I10" s="12">
        <v>0.16</v>
      </c>
      <c r="J10" s="12">
        <f ca="1">ROUND(INDIRECT(ADDRESS(ROW()+(0), COLUMN()+(-3), 1))*INDIRECT(ADDRESS(ROW()+(0), COLUMN()+(-1), 1)), 2)</f>
        <v>6.88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1.5</v>
      </c>
      <c r="J11" s="12">
        <f ca="1">ROUND(INDIRECT(ADDRESS(ROW()+(0), COLUMN()+(-3), 1))*INDIRECT(ADDRESS(ROW()+(0), COLUMN()+(-1), 1)), 2)</f>
        <v>0.02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</v>
      </c>
      <c r="H12" s="11"/>
      <c r="I12" s="12">
        <v>33.86</v>
      </c>
      <c r="J12" s="12">
        <f ca="1">ROUND(INDIRECT(ADDRESS(ROW()+(0), COLUMN()+(-3), 1))*INDIRECT(ADDRESS(ROW()+(0), COLUMN()+(-1), 1)), 2)</f>
        <v>2.88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10.9</v>
      </c>
      <c r="H13" s="11"/>
      <c r="I13" s="12">
        <v>0.21</v>
      </c>
      <c r="J13" s="12">
        <f ca="1">ROUND(INDIRECT(ADDRESS(ROW()+(0), COLUMN()+(-3), 1))*INDIRECT(ADDRESS(ROW()+(0), COLUMN()+(-1), 1)), 2)</f>
        <v>2.29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0.05</v>
      </c>
      <c r="H14" s="11"/>
      <c r="I14" s="12">
        <v>1.42</v>
      </c>
      <c r="J14" s="12">
        <f ca="1">ROUND(INDIRECT(ADDRESS(ROW()+(0), COLUMN()+(-3), 1))*INDIRECT(ADDRESS(ROW()+(0), COLUMN()+(-1), 1)), 2)</f>
        <v>0.07</v>
      </c>
    </row>
    <row r="15" spans="1:10" ht="45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1.09</v>
      </c>
      <c r="H15" s="11"/>
      <c r="I15" s="12">
        <v>15.28</v>
      </c>
      <c r="J15" s="12">
        <f ca="1">ROUND(INDIRECT(ADDRESS(ROW()+(0), COLUMN()+(-3), 1))*INDIRECT(ADDRESS(ROW()+(0), COLUMN()+(-1), 1)), 2)</f>
        <v>16.66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0.05</v>
      </c>
      <c r="H16" s="11"/>
      <c r="I16" s="12">
        <v>7.56</v>
      </c>
      <c r="J16" s="12">
        <f ca="1">ROUND(INDIRECT(ADDRESS(ROW()+(0), COLUMN()+(-3), 1))*INDIRECT(ADDRESS(ROW()+(0), COLUMN()+(-1), 1)), 2)</f>
        <v>0.38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0.05</v>
      </c>
      <c r="H17" s="13"/>
      <c r="I17" s="14">
        <v>12.64</v>
      </c>
      <c r="J17" s="14">
        <f ca="1">ROUND(INDIRECT(ADDRESS(ROW()+(0), COLUMN()+(-3), 1))*INDIRECT(ADDRESS(ROW()+(0), COLUMN()+(-1), 1)), 2)</f>
        <v>0.63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29.81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1.01</v>
      </c>
      <c r="H20" s="11"/>
      <c r="I20" s="12">
        <v>25.08</v>
      </c>
      <c r="J20" s="12">
        <f ca="1">ROUND(INDIRECT(ADDRESS(ROW()+(0), COLUMN()+(-3), 1))*INDIRECT(ADDRESS(ROW()+(0), COLUMN()+(-1), 1)), 2)</f>
        <v>25.33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1.279</v>
      </c>
      <c r="H21" s="11"/>
      <c r="I21" s="12">
        <v>22.78</v>
      </c>
      <c r="J21" s="12">
        <f ca="1">ROUND(INDIRECT(ADDRESS(ROW()+(0), COLUMN()+(-3), 1))*INDIRECT(ADDRESS(ROW()+(0), COLUMN()+(-1), 1)), 2)</f>
        <v>29.14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0.247</v>
      </c>
      <c r="H22" s="11"/>
      <c r="I22" s="12">
        <v>25.08</v>
      </c>
      <c r="J22" s="12">
        <f ca="1">ROUND(INDIRECT(ADDRESS(ROW()+(0), COLUMN()+(-3), 1))*INDIRECT(ADDRESS(ROW()+(0), COLUMN()+(-1), 1)), 2)</f>
        <v>6.19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3">
        <v>0.247</v>
      </c>
      <c r="H23" s="13"/>
      <c r="I23" s="14">
        <v>22.78</v>
      </c>
      <c r="J23" s="14">
        <f ca="1">ROUND(INDIRECT(ADDRESS(ROW()+(0), COLUMN()+(-3), 1))*INDIRECT(ADDRESS(ROW()+(0), COLUMN()+(-1), 1)), 2)</f>
        <v>5.63</v>
      </c>
    </row>
    <row r="24" spans="1:10" ht="13.50" thickBot="1" customHeight="1">
      <c r="A24" s="15"/>
      <c r="B24" s="15"/>
      <c r="C24" s="15"/>
      <c r="D24" s="15"/>
      <c r="E24" s="15"/>
      <c r="F24" s="15"/>
      <c r="G24" s="9" t="s">
        <v>50</v>
      </c>
      <c r="H24" s="9"/>
      <c r="I24" s="9"/>
      <c r="J24" s="17">
        <f ca="1">ROUND(SUM(INDIRECT(ADDRESS(ROW()+(-1), COLUMN()+(0), 1)),INDIRECT(ADDRESS(ROW()+(-2), COLUMN()+(0), 1)),INDIRECT(ADDRESS(ROW()+(-3), COLUMN()+(0), 1)),INDIRECT(ADDRESS(ROW()+(-4), COLUMN()+(0), 1))), 2)</f>
        <v>66.29</v>
      </c>
    </row>
    <row r="25" spans="1:10" ht="13.50" thickBot="1" customHeight="1">
      <c r="A25" s="15">
        <v>3</v>
      </c>
      <c r="B25" s="15"/>
      <c r="C25" s="15"/>
      <c r="D25" s="15"/>
      <c r="E25" s="18" t="s">
        <v>51</v>
      </c>
      <c r="F25" s="18"/>
      <c r="G25" s="18"/>
      <c r="H25" s="18"/>
      <c r="I25" s="15"/>
      <c r="J25" s="15"/>
    </row>
    <row r="26" spans="1:10" ht="13.50" thickBot="1" customHeight="1">
      <c r="A26" s="19"/>
      <c r="B26" s="19"/>
      <c r="C26" s="20" t="s">
        <v>52</v>
      </c>
      <c r="D26" s="20"/>
      <c r="E26" s="19" t="s">
        <v>53</v>
      </c>
      <c r="F26" s="19"/>
      <c r="G26" s="13">
        <v>2</v>
      </c>
      <c r="H26" s="13"/>
      <c r="I26" s="14">
        <f ca="1">ROUND(SUM(INDIRECT(ADDRESS(ROW()+(-2), COLUMN()+(1), 1)),INDIRECT(ADDRESS(ROW()+(-8), COLUMN()+(1), 1))), 2)</f>
        <v>96.1</v>
      </c>
      <c r="J26" s="14">
        <f ca="1">ROUND(INDIRECT(ADDRESS(ROW()+(0), COLUMN()+(-3), 1))*INDIRECT(ADDRESS(ROW()+(0), COLUMN()+(-1), 1))/100, 2)</f>
        <v>1.92</v>
      </c>
    </row>
    <row r="27" spans="1:10" ht="13.50" thickBot="1" customHeight="1">
      <c r="A27" s="21" t="s">
        <v>54</v>
      </c>
      <c r="B27" s="21"/>
      <c r="C27" s="22"/>
      <c r="D27" s="22"/>
      <c r="E27" s="23"/>
      <c r="F27" s="23"/>
      <c r="G27" s="24" t="s">
        <v>55</v>
      </c>
      <c r="H27" s="24"/>
      <c r="I27" s="25"/>
      <c r="J27" s="26">
        <f ca="1">ROUND(SUM(INDIRECT(ADDRESS(ROW()+(-1), COLUMN()+(0), 1)),INDIRECT(ADDRESS(ROW()+(-3), COLUMN()+(0), 1)),INDIRECT(ADDRESS(ROW()+(-9), COLUMN()+(0), 1))), 2)</f>
        <v>98.02</v>
      </c>
    </row>
    <row r="30" spans="1:10" ht="13.50" thickBot="1" customHeight="1">
      <c r="A30" s="27" t="s">
        <v>56</v>
      </c>
      <c r="B30" s="27"/>
      <c r="C30" s="27"/>
      <c r="D30" s="27"/>
      <c r="E30" s="27"/>
      <c r="F30" s="27" t="s">
        <v>57</v>
      </c>
      <c r="G30" s="27"/>
      <c r="H30" s="27" t="s">
        <v>58</v>
      </c>
      <c r="I30" s="27"/>
      <c r="J30" s="27" t="s">
        <v>59</v>
      </c>
    </row>
    <row r="31" spans="1:10" ht="13.50" thickBot="1" customHeight="1">
      <c r="A31" s="28" t="s">
        <v>60</v>
      </c>
      <c r="B31" s="28"/>
      <c r="C31" s="28"/>
      <c r="D31" s="28"/>
      <c r="E31" s="28"/>
      <c r="F31" s="29">
        <v>1.06202e+006</v>
      </c>
      <c r="G31" s="29"/>
      <c r="H31" s="29">
        <v>1.06202e+006</v>
      </c>
      <c r="I31" s="29"/>
      <c r="J31" s="29" t="s">
        <v>61</v>
      </c>
    </row>
    <row r="32" spans="1:10" ht="13.50" thickBot="1" customHeight="1">
      <c r="A32" s="30" t="s">
        <v>62</v>
      </c>
      <c r="B32" s="30"/>
      <c r="C32" s="30"/>
      <c r="D32" s="30"/>
      <c r="E32" s="30"/>
      <c r="F32" s="31"/>
      <c r="G32" s="31"/>
      <c r="H32" s="31"/>
      <c r="I32" s="31"/>
      <c r="J32" s="31"/>
    </row>
    <row r="33" spans="1:10" ht="13.50" thickBot="1" customHeight="1">
      <c r="A33" s="28" t="s">
        <v>63</v>
      </c>
      <c r="B33" s="28"/>
      <c r="C33" s="28"/>
      <c r="D33" s="28"/>
      <c r="E33" s="28"/>
      <c r="F33" s="29">
        <v>162011</v>
      </c>
      <c r="G33" s="29"/>
      <c r="H33" s="29">
        <v>162012</v>
      </c>
      <c r="I33" s="29"/>
      <c r="J33" s="29" t="s">
        <v>64</v>
      </c>
    </row>
    <row r="34" spans="1:10" ht="13.50" thickBot="1" customHeight="1">
      <c r="A34" s="30" t="s">
        <v>65</v>
      </c>
      <c r="B34" s="30"/>
      <c r="C34" s="30"/>
      <c r="D34" s="30"/>
      <c r="E34" s="30"/>
      <c r="F34" s="31"/>
      <c r="G34" s="31"/>
      <c r="H34" s="31"/>
      <c r="I34" s="31"/>
      <c r="J34" s="31"/>
    </row>
    <row r="37" spans="1:1" ht="33.75" thickBot="1" customHeight="1">
      <c r="A37" s="1" t="s">
        <v>66</v>
      </c>
      <c r="B37" s="1"/>
      <c r="C37" s="1"/>
      <c r="D37" s="1"/>
      <c r="E37" s="1"/>
      <c r="F37" s="1"/>
      <c r="G37" s="1"/>
      <c r="H37" s="1"/>
      <c r="I37" s="1"/>
      <c r="J37" s="1"/>
    </row>
    <row r="38" spans="1:1" ht="33.75" thickBot="1" customHeight="1">
      <c r="A38" s="1" t="s">
        <v>67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</row>
  </sheetData>
  <mergeCells count="9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I24"/>
    <mergeCell ref="A25:B25"/>
    <mergeCell ref="C25:D25"/>
    <mergeCell ref="E25:H25"/>
    <mergeCell ref="A26:B26"/>
    <mergeCell ref="C26:D26"/>
    <mergeCell ref="E26:F26"/>
    <mergeCell ref="G26:H26"/>
    <mergeCell ref="A27:F27"/>
    <mergeCell ref="G27:I27"/>
    <mergeCell ref="A30:E30"/>
    <mergeCell ref="F30:G30"/>
    <mergeCell ref="H30:I30"/>
    <mergeCell ref="A31:E31"/>
    <mergeCell ref="F31:G32"/>
    <mergeCell ref="H31:I32"/>
    <mergeCell ref="J31:J32"/>
    <mergeCell ref="A32:E32"/>
    <mergeCell ref="A33:E33"/>
    <mergeCell ref="F33:G34"/>
    <mergeCell ref="H33:I34"/>
    <mergeCell ref="J33:J34"/>
    <mergeCell ref="A34:E34"/>
    <mergeCell ref="A37:J37"/>
    <mergeCell ref="A38:J38"/>
    <mergeCell ref="A39:J39"/>
  </mergeCells>
  <pageMargins left="0.147638" right="0.147638" top="0.206693" bottom="0.206693" header="0.0" footer="0.0"/>
  <pageSetup paperSize="9" orientation="portrait"/>
  <rowBreaks count="0" manualBreakCount="0">
    </rowBreaks>
</worksheet>
</file>