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<sst xmlns="http://schemas.openxmlformats.org/spreadsheetml/2006/main" count="78" uniqueCount="78">
  <si>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</si>
  <si>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QTT020</t>
  </si>
  <si>
    <t xml:space="preserve">m²</t>
  </si>
  <si>
    <t xml:space="preserve">Coberta inclinada de teules ceràmiques sobre espai no habitable.</t>
  </si>
  <si>
    <r>
      <rPr>
        <sz val="8.25"/>
        <color rgb="FF000000"/>
        <rFont val="Arial"/>
        <family val="2"/>
      </rPr>
      <t xml:space="preserve">Coberta inclinada de teules ceràmiques, sobre espai no habitable, amb un pendent mitjà del 30%, composta de: formació de pendents: maó ceràmic buit (súper maó), per revestir, 50x20x4 cm, amb una capa de regularització de morter de ciment, industrial, M-5, de 3 cm d'espessor, sobre envans alleugerits de 100 cm d'altura mitja; impermeabilització: placa sota teula, cobertura: teula ceràmica corba, color vermell, 40x19x16 cm, rebuda amb morter de ciment, industrial, M-2,5.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</si>
  <si>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</si>
  <si>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</si>
  <si>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</si>
  <si>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</si>
  <si>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</si>
  <si>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</si>
  <si>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</si>
  <si>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</si>
  <si>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</si>
  <si>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</si>
  <si>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</si>
  <si>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</si>
  <si>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</si>
  <si>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</si>
  <si>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</si>
  <si>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</si>
  <si>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mt04lcg010a</t>
  </si>
  <si>
    <t xml:space="preserve">U</t>
  </si>
  <si>
    <t xml:space="preserve">Maó ceràmic buit (súper maó), per revestir, 50x20x4 cm, per a ús en fàbrica protegida (peça P), densitat 845 kg/m³, segons UNE-EN 771-1.</t>
  </si>
  <si>
    <t xml:space="preserve">mt13lpo010h</t>
  </si>
  <si>
    <t xml:space="preserve">m²</t>
  </si>
  <si>
    <t xml:space="preserve">Placa asfàltica 10 ones de perfil ondulat i color vermell, a base de fibres minerals i vegetals saturades amb una emulsió bituminosa a altes temperatures, segons UNE-EN 534.</t>
  </si>
  <si>
    <t xml:space="preserve">mt13lpo035a</t>
  </si>
  <si>
    <t xml:space="preserve">U</t>
  </si>
  <si>
    <t xml:space="preserve">Clau, per a fixació de placa sota teula.</t>
  </si>
  <si>
    <t xml:space="preserve">mt09mif010ba</t>
  </si>
  <si>
    <t xml:space="preserve">t</t>
  </si>
  <si>
    <t xml:space="preserve">Morter industrial per a obra de paleta, de ciment, color gris, categoria M-2,5 (resistència a compressió 2,5 N/mm²), subministrat en sacs, segons UNE-EN 998-2.</t>
  </si>
  <si>
    <t xml:space="preserve">mt13tac010a</t>
  </si>
  <si>
    <t xml:space="preserve">U</t>
  </si>
  <si>
    <t xml:space="preserve">Teula ceràmica corba, color vermell, 40x19x16 cm, segons UNE-EN 1304.</t>
  </si>
  <si>
    <t xml:space="preserve">mt13tac013a</t>
  </si>
  <si>
    <t xml:space="preserve">U</t>
  </si>
  <si>
    <t xml:space="preserve">Teula ceràmica de ventilació corba, color vermell, segons UNE-EN 1304.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</si>
  <si>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</si>
  <si>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</si>
  <si>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</si>
  <si>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</si>
  <si>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</si>
  <si>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</si>
  <si>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</si>
  <si>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</si>
  <si>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</si>
  <si>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</si>
  <si>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</si>
  <si>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</si>
  <si>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</si>
  <si>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</si>
  <si>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</si>
  <si>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</si>
  <si>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</si>
  <si>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</si>
  <si>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48,79€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</si>
  <si>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</si>
  <si>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</si>
  <si>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</si>
  <si>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</si>
  <si>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</si>
  <si>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</si>
  <si>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</si>
  <si>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</si>
  <si>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</si>
  <si>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</si>
  <si>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</si>
  <si>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534:2007/A1:2010</t>
  </si>
  <si>
    <t xml:space="preserve">1/3/4</t>
  </si>
  <si>
    <t xml:space="preserve">Placas onduladas bituminosas. Especificaciones de producto y métodos de ensayo.</t>
  </si>
  <si>
    <t xml:space="preserve">UNE-EN 1304:2006</t>
  </si>
  <si>
    <t xml:space="preserve">3/4</t>
  </si>
  <si>
    <t xml:space="preserve">Tejas de arcilla cocida para colocación discontinua. Definiciones y especificaciones de producto.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</si>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</sst>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74.97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29.066000</v>
      </c>
      <c r="H10" s="11"/>
      <c r="I10" s="12">
        <v>0.160000</v>
      </c>
      <c r="J10" s="12">
        <f ca="1">ROUND(INDIRECT(ADDRESS(ROW()+(0), COLUMN()+(-3), 1))*INDIRECT(ADDRESS(ROW()+(0), COLUMN()+(-1), 1)), 2)</f>
        <v>4.650000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0.026000</v>
      </c>
      <c r="H11" s="11"/>
      <c r="I11" s="12">
        <v>1.500000</v>
      </c>
      <c r="J11" s="12">
        <f ca="1">ROUND(INDIRECT(ADDRESS(ROW()+(0), COLUMN()+(-3), 1))*INDIRECT(ADDRESS(ROW()+(0), COLUMN()+(-1), 1)), 2)</f>
        <v>0.040000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0.085000</v>
      </c>
      <c r="H12" s="11"/>
      <c r="I12" s="12">
        <v>33.860000</v>
      </c>
      <c r="J12" s="12">
        <f ca="1">ROUND(INDIRECT(ADDRESS(ROW()+(0), COLUMN()+(-3), 1))*INDIRECT(ADDRESS(ROW()+(0), COLUMN()+(-1), 1)), 2)</f>
        <v>2.880000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10.000000</v>
      </c>
      <c r="H13" s="11"/>
      <c r="I13" s="12">
        <v>0.210000</v>
      </c>
      <c r="J13" s="12">
        <f ca="1">ROUND(INDIRECT(ADDRESS(ROW()+(0), COLUMN()+(-3), 1))*INDIRECT(ADDRESS(ROW()+(0), COLUMN()+(-1), 1)), 2)</f>
        <v>2.100000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1.250000</v>
      </c>
      <c r="H14" s="11"/>
      <c r="I14" s="12">
        <v>7.060000</v>
      </c>
      <c r="J14" s="12">
        <f ca="1">ROUND(INDIRECT(ADDRESS(ROW()+(0), COLUMN()+(-3), 1))*INDIRECT(ADDRESS(ROW()+(0), COLUMN()+(-1), 1)), 2)</f>
        <v>8.830000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3.000000</v>
      </c>
      <c r="H15" s="11"/>
      <c r="I15" s="12">
        <v>0.080000</v>
      </c>
      <c r="J15" s="12">
        <f ca="1">ROUND(INDIRECT(ADDRESS(ROW()+(0), COLUMN()+(-3), 1))*INDIRECT(ADDRESS(ROW()+(0), COLUMN()+(-1), 1)), 2)</f>
        <v>0.240000</v>
      </c>
    </row>
    <row r="16" spans="1:10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0.056000</v>
      </c>
      <c r="H16" s="11"/>
      <c r="I16" s="12">
        <v>32.930000</v>
      </c>
      <c r="J16" s="12">
        <f ca="1">ROUND(INDIRECT(ADDRESS(ROW()+(0), COLUMN()+(-3), 1))*INDIRECT(ADDRESS(ROW()+(0), COLUMN()+(-1), 1)), 2)</f>
        <v>1.840000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31.400000</v>
      </c>
      <c r="H17" s="11"/>
      <c r="I17" s="12">
        <v>0.250000</v>
      </c>
      <c r="J17" s="12">
        <f ca="1">ROUND(INDIRECT(ADDRESS(ROW()+(0), COLUMN()+(-3), 1))*INDIRECT(ADDRESS(ROW()+(0), COLUMN()+(-1), 1)), 2)</f>
        <v>7.850000</v>
      </c>
    </row>
    <row r="18" spans="1:10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3">
        <v>0.100000</v>
      </c>
      <c r="H18" s="13"/>
      <c r="I18" s="14">
        <v>2.740000</v>
      </c>
      <c r="J18" s="14">
        <f ca="1">ROUND(INDIRECT(ADDRESS(ROW()+(0), COLUMN()+(-3), 1))*INDIRECT(ADDRESS(ROW()+(0), COLUMN()+(-1), 1)), 2)</f>
        <v>0.270000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39</v>
      </c>
      <c r="H19" s="9"/>
      <c r="I19" s="9"/>
      <c r="J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28.700000</v>
      </c>
    </row>
    <row r="20" spans="1:10" ht="13.50" thickBot="1" customHeight="1">
      <c r="A20" s="15">
        <v>2.000000</v>
      </c>
      <c r="B20" s="15"/>
      <c r="C20" s="15"/>
      <c r="D20" s="15"/>
      <c r="E20" s="18" t="s">
        <v>40</v>
      </c>
      <c r="F20" s="18"/>
      <c r="G20" s="18"/>
      <c r="H20" s="18"/>
      <c r="I20" s="15"/>
      <c r="J20" s="15"/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0.679000</v>
      </c>
      <c r="H21" s="11"/>
      <c r="I21" s="12">
        <v>25.080000</v>
      </c>
      <c r="J21" s="12">
        <f ca="1">ROUND(INDIRECT(ADDRESS(ROW()+(0), COLUMN()+(-3), 1))*INDIRECT(ADDRESS(ROW()+(0), COLUMN()+(-1), 1)), 2)</f>
        <v>17.030000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0.340000</v>
      </c>
      <c r="H22" s="11"/>
      <c r="I22" s="12">
        <v>21.690000</v>
      </c>
      <c r="J22" s="12">
        <f ca="1">ROUND(INDIRECT(ADDRESS(ROW()+(0), COLUMN()+(-3), 1))*INDIRECT(ADDRESS(ROW()+(0), COLUMN()+(-1), 1)), 2)</f>
        <v>7.370000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1.805000</v>
      </c>
      <c r="H23" s="11"/>
      <c r="I23" s="12">
        <v>25.830000</v>
      </c>
      <c r="J23" s="12">
        <f ca="1">ROUND(INDIRECT(ADDRESS(ROW()+(0), COLUMN()+(-3), 1))*INDIRECT(ADDRESS(ROW()+(0), COLUMN()+(-1), 1)), 2)</f>
        <v>46.620000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3">
        <v>1.985000</v>
      </c>
      <c r="H24" s="13"/>
      <c r="I24" s="14">
        <v>22.780000</v>
      </c>
      <c r="J24" s="14">
        <f ca="1">ROUND(INDIRECT(ADDRESS(ROW()+(0), COLUMN()+(-3), 1))*INDIRECT(ADDRESS(ROW()+(0), COLUMN()+(-1), 1)), 2)</f>
        <v>45.220000</v>
      </c>
    </row>
    <row r="25" spans="1:10" ht="13.50" thickBot="1" customHeight="1">
      <c r="A25" s="15"/>
      <c r="B25" s="15"/>
      <c r="C25" s="15"/>
      <c r="D25" s="15"/>
      <c r="E25" s="15"/>
      <c r="F25" s="15"/>
      <c r="G25" s="9" t="s">
        <v>53</v>
      </c>
      <c r="H25" s="9"/>
      <c r="I25" s="9"/>
      <c r="J25" s="17">
        <f ca="1">ROUND(SUM(INDIRECT(ADDRESS(ROW()+(-1), COLUMN()+(0), 1)),INDIRECT(ADDRESS(ROW()+(-2), COLUMN()+(0), 1)),INDIRECT(ADDRESS(ROW()+(-3), COLUMN()+(0), 1)),INDIRECT(ADDRESS(ROW()+(-4), COLUMN()+(0), 1))), 2)</f>
        <v>116.240000</v>
      </c>
    </row>
    <row r="26" spans="1:10" ht="13.50" thickBot="1" customHeight="1">
      <c r="A26" s="15">
        <v>3.000000</v>
      </c>
      <c r="B26" s="15"/>
      <c r="C26" s="15"/>
      <c r="D26" s="15"/>
      <c r="E26" s="18" t="s">
        <v>54</v>
      </c>
      <c r="F26" s="18"/>
      <c r="G26" s="18"/>
      <c r="H26" s="18"/>
      <c r="I26" s="15"/>
      <c r="J26" s="15"/>
    </row>
    <row r="27" spans="1:10" ht="13.50" thickBot="1" customHeight="1">
      <c r="A27" s="19"/>
      <c r="B27" s="19"/>
      <c r="C27" s="20" t="s">
        <v>55</v>
      </c>
      <c r="D27" s="20"/>
      <c r="E27" s="19" t="s">
        <v>56</v>
      </c>
      <c r="F27" s="19"/>
      <c r="G27" s="13">
        <v>2.000000</v>
      </c>
      <c r="H27" s="13"/>
      <c r="I27" s="14">
        <f ca="1">ROUND(SUM(INDIRECT(ADDRESS(ROW()+(-2), COLUMN()+(1), 1)),INDIRECT(ADDRESS(ROW()+(-8), COLUMN()+(1), 1))), 2)</f>
        <v>144.940000</v>
      </c>
      <c r="J27" s="14">
        <f ca="1">ROUND(INDIRECT(ADDRESS(ROW()+(0), COLUMN()+(-3), 1))*INDIRECT(ADDRESS(ROW()+(0), COLUMN()+(-1), 1))/100, 2)</f>
        <v>2.900000</v>
      </c>
    </row>
    <row r="28" spans="1:10" ht="13.50" thickBot="1" customHeight="1">
      <c r="A28" s="21" t="s">
        <v>57</v>
      </c>
      <c r="B28" s="21"/>
      <c r="C28" s="22"/>
      <c r="D28" s="22"/>
      <c r="E28" s="23"/>
      <c r="F28" s="23"/>
      <c r="G28" s="24" t="s">
        <v>58</v>
      </c>
      <c r="H28" s="24"/>
      <c r="I28" s="25"/>
      <c r="J28" s="26">
        <f ca="1">ROUND(SUM(INDIRECT(ADDRESS(ROW()+(-1), COLUMN()+(0), 1)),INDIRECT(ADDRESS(ROW()+(-3), COLUMN()+(0), 1)),INDIRECT(ADDRESS(ROW()+(-9), COLUMN()+(0), 1))), 2)</f>
        <v>147.840000</v>
      </c>
    </row>
    <row r="31" spans="1:10" ht="13.50" thickBot="1" customHeight="1">
      <c r="A31" s="27" t="s">
        <v>59</v>
      </c>
      <c r="B31" s="27"/>
      <c r="C31" s="27"/>
      <c r="D31" s="27"/>
      <c r="E31" s="27"/>
      <c r="F31" s="27" t="s">
        <v>60</v>
      </c>
      <c r="G31" s="27"/>
      <c r="H31" s="27" t="s">
        <v>61</v>
      </c>
      <c r="I31" s="27"/>
      <c r="J31" s="27" t="s">
        <v>62</v>
      </c>
    </row>
    <row r="32" spans="1:10" ht="13.50" thickBot="1" customHeight="1">
      <c r="A32" s="28" t="s">
        <v>63</v>
      </c>
      <c r="B32" s="28"/>
      <c r="C32" s="28"/>
      <c r="D32" s="28"/>
      <c r="E32" s="28"/>
      <c r="F32" s="29">
        <v>1062016.000000</v>
      </c>
      <c r="G32" s="29"/>
      <c r="H32" s="29">
        <v>1062017.000000</v>
      </c>
      <c r="I32" s="29"/>
      <c r="J32" s="29" t="s">
        <v>64</v>
      </c>
    </row>
    <row r="33" spans="1:10" ht="13.50" thickBot="1" customHeight="1">
      <c r="A33" s="30" t="s">
        <v>65</v>
      </c>
      <c r="B33" s="30"/>
      <c r="C33" s="30"/>
      <c r="D33" s="30"/>
      <c r="E33" s="30"/>
      <c r="F33" s="31"/>
      <c r="G33" s="31"/>
      <c r="H33" s="31"/>
      <c r="I33" s="31"/>
      <c r="J33" s="31"/>
    </row>
    <row r="34" spans="1:10" ht="13.50" thickBot="1" customHeight="1">
      <c r="A34" s="28" t="s">
        <v>66</v>
      </c>
      <c r="B34" s="28"/>
      <c r="C34" s="28"/>
      <c r="D34" s="28"/>
      <c r="E34" s="28"/>
      <c r="F34" s="29">
        <v>162011.000000</v>
      </c>
      <c r="G34" s="29"/>
      <c r="H34" s="29">
        <v>162012.000000</v>
      </c>
      <c r="I34" s="29"/>
      <c r="J34" s="29" t="s">
        <v>67</v>
      </c>
    </row>
    <row r="35" spans="1:10" ht="13.50" thickBot="1" customHeight="1">
      <c r="A35" s="30" t="s">
        <v>68</v>
      </c>
      <c r="B35" s="30"/>
      <c r="C35" s="30"/>
      <c r="D35" s="30"/>
      <c r="E35" s="30"/>
      <c r="F35" s="31"/>
      <c r="G35" s="31"/>
      <c r="H35" s="31"/>
      <c r="I35" s="31"/>
      <c r="J35" s="31"/>
    </row>
    <row r="36" spans="1:10" ht="13.50" thickBot="1" customHeight="1">
      <c r="A36" s="28" t="s">
        <v>69</v>
      </c>
      <c r="B36" s="28"/>
      <c r="C36" s="28"/>
      <c r="D36" s="28"/>
      <c r="E36" s="28"/>
      <c r="F36" s="29">
        <v>112011.000000</v>
      </c>
      <c r="G36" s="29"/>
      <c r="H36" s="29">
        <v>112011.000000</v>
      </c>
      <c r="I36" s="29"/>
      <c r="J36" s="29" t="s">
        <v>70</v>
      </c>
    </row>
    <row r="37" spans="1:10" ht="13.50" thickBot="1" customHeight="1">
      <c r="A37" s="30" t="s">
        <v>71</v>
      </c>
      <c r="B37" s="30"/>
      <c r="C37" s="30"/>
      <c r="D37" s="30"/>
      <c r="E37" s="30"/>
      <c r="F37" s="31"/>
      <c r="G37" s="31"/>
      <c r="H37" s="31"/>
      <c r="I37" s="31"/>
      <c r="J37" s="31"/>
    </row>
    <row r="38" spans="1:10" ht="13.50" thickBot="1" customHeight="1">
      <c r="A38" s="28" t="s">
        <v>72</v>
      </c>
      <c r="B38" s="28"/>
      <c r="C38" s="28"/>
      <c r="D38" s="28"/>
      <c r="E38" s="28"/>
      <c r="F38" s="29">
        <v>122006.000000</v>
      </c>
      <c r="G38" s="29"/>
      <c r="H38" s="29">
        <v>122007.000000</v>
      </c>
      <c r="I38" s="29"/>
      <c r="J38" s="29" t="s">
        <v>73</v>
      </c>
    </row>
    <row r="39" spans="1:10" ht="13.50" thickBot="1" customHeight="1">
      <c r="A39" s="30" t="s">
        <v>74</v>
      </c>
      <c r="B39" s="30"/>
      <c r="C39" s="30"/>
      <c r="D39" s="30"/>
      <c r="E39" s="30"/>
      <c r="F39" s="31"/>
      <c r="G39" s="31"/>
      <c r="H39" s="31"/>
      <c r="I39" s="31"/>
      <c r="J39" s="31"/>
    </row>
    <row r="42" spans="1:1" ht="33.75" thickBot="1" customHeight="1">
      <c r="A42" s="1" t="s">
        <v>75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76</v>
      </c>
      <c r="B43" s="1"/>
      <c r="C43" s="1"/>
      <c r="D43" s="1"/>
      <c r="E43" s="1"/>
      <c r="F43" s="1"/>
      <c r="G43" s="1"/>
      <c r="H43" s="1"/>
      <c r="I43" s="1"/>
      <c r="J43" s="1"/>
    </row>
    <row r="44" spans="1:1" ht="33.75" thickBot="1" customHeight="1">
      <c r="A44" s="1" t="s">
        <v>77</v>
      </c>
      <c r="B44" s="1"/>
      <c r="C44" s="1"/>
      <c r="D44" s="1"/>
      <c r="E44" s="1"/>
      <c r="F44" s="1"/>
      <c r="G44" s="1"/>
      <c r="H44" s="1"/>
      <c r="I44" s="1"/>
      <c r="J44" s="1"/>
    </row>
  </sheetData>
  <mergeCells count="10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I25"/>
    <mergeCell ref="A26:B26"/>
    <mergeCell ref="C26:D26"/>
    <mergeCell ref="E26:H26"/>
    <mergeCell ref="A27:B27"/>
    <mergeCell ref="C27:D27"/>
    <mergeCell ref="E27:F27"/>
    <mergeCell ref="G27:H27"/>
    <mergeCell ref="A28:F28"/>
    <mergeCell ref="G28:I28"/>
    <mergeCell ref="A31:E31"/>
    <mergeCell ref="F31:G31"/>
    <mergeCell ref="H31:I31"/>
    <mergeCell ref="A32:E32"/>
    <mergeCell ref="F32:G33"/>
    <mergeCell ref="H32:I33"/>
    <mergeCell ref="J32:J33"/>
    <mergeCell ref="A33:E33"/>
    <mergeCell ref="A34:E34"/>
    <mergeCell ref="F34:G35"/>
    <mergeCell ref="H34:I35"/>
    <mergeCell ref="J34:J35"/>
    <mergeCell ref="A35:E35"/>
    <mergeCell ref="A36:E36"/>
    <mergeCell ref="F36:G37"/>
    <mergeCell ref="H36:I37"/>
    <mergeCell ref="J36:J37"/>
    <mergeCell ref="A37:E37"/>
    <mergeCell ref="A38:E38"/>
    <mergeCell ref="F38:G39"/>
    <mergeCell ref="H38:I39"/>
    <mergeCell ref="J38:J39"/>
    <mergeCell ref="A39:E39"/>
    <mergeCell ref="A42:J42"/>
    <mergeCell ref="A43:J43"/>
    <mergeCell ref="A44:J44"/>
  </mergeCells>
  <pageMargins left="0.147638" right="0.147638" top="0.206693" bottom="0.206693" header="0.0" footer="0.0"/>
  <pageSetup paperSize="9" orientation="portrait"/>
  <rowBreaks count="0" manualBreakCount="0">
    </rowBreaks>
</worksheet>
</file>