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<sst xmlns="http://schemas.openxmlformats.org/spreadsheetml/2006/main" count="130" uniqueCount="130">
  <si>
    <t xml:space="preserve"/>
  </si>
  <si>
    <t xml:space="preserve">QAB211</t>
  </si>
  <si>
    <t xml:space="preserve">m²</t>
  </si>
  <si>
    <t xml:space="preserve">Coberta plana transitable, no ventilada, amb enrajolat fix, per a trànsit de vianants públic. Impermeabilització amb làmines de poliolefines.</t>
  </si>
  <si>
    <r>
      <rPr>
        <sz val="8.25"/>
        <color rgb="FF000000"/>
        <rFont val="Arial"/>
        <family val="2"/>
      </rPr>
      <t xml:space="preserve">Coberta plana transitable, no ventilada, amb enrajolat fix, tipus convencional, pendent del 1% al 5%, per a trànsit de vianants públic.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AÏLLAMENT TÈRMIC: panell rígid de poliestirè extrudit, ChovAFOAM 300 M "CHOVA", segons UNE-EN 13164, de superfície llisa i mecanitzat lateral de mitja mossa, de 40 mm d'espessor, resistència a compressió &gt;= 300 kPa; CAPA SEPARADORA SOTA CAPA DE REFORÇ: geotèxtil no teixit compost per fibres de polièster unides per tiretes, GEOFIM 150 "CHOVA", (150 g/m²); CAPA DE REFORÇ: morter de ciment CEM II/B-P 32,5 N tipus M-10 de 4 cm d'espessor; IMPERMEABILITZACIÓ: tipus monocapa, adherida, formada per una làmina impermeabilitzant flexible tipus EVAC, composta d'un doble full de poliolefina termoplàstica amb acetat de vinil etilè, amb ambdues cares revestides de fibres de polièster no teixides, de 0,52 mm d'espessor i 335 g/m², fixada al suport en tota la seva superfície mitjançant adhesiu cimentós millorat C2 E, i cavalcaments fixats amb adhesiu cimentós millorat C2 E S1; CAPA DE PROTECCIÓ: paviment de rajoles ceràmiques de gres rústic, 20x20 cm col·locades en capa fina amb adhesiu cimentós d'enduriment normal, C1 sense cap característica addicional, color gris, directament sobre la impermeabilització, rejuntat amb morter de junts cimentós millorat, amb absorció d'aigua reduïda i resistència elevada a l'abrasió tipus CG 2 W A, color blanc, per junts de 2 a 15 mm.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</si>
  <si>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</si>
  <si>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</si>
  <si>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</si>
  <si>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</si>
  <si>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</si>
  <si>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</si>
  <si>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</si>
  <si>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</si>
  <si>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</si>
  <si>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</si>
  <si>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mt01arl030aa</t>
  </si>
  <si>
    <t xml:space="preserve">m³</t>
  </si>
  <si>
    <t xml:space="preserve">Argila expandida, subministrada en sacs, segons UNE-EN 13055-1.</t>
  </si>
  <si>
    <t xml:space="preserve">mt09lec020b</t>
  </si>
  <si>
    <t xml:space="preserve">m³</t>
  </si>
  <si>
    <t xml:space="preserve">Beurada de ciment 1/3 CEM II/B-P 32,5 N.</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</si>
  <si>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</si>
  <si>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</si>
  <si>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</si>
  <si>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</si>
  <si>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</si>
  <si>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</si>
  <si>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</si>
  <si>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</si>
  <si>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</si>
  <si>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mt16pxc010jd</t>
  </si>
  <si>
    <t xml:space="preserve">m²</t>
  </si>
  <si>
    <t xml:space="preserve">Panell rígid de poliestirè extrudit, ChovAFOAM 300 M "CHOVA", segons UNE-EN 13164, de superfície llisa i mecanitzat lateral de mitja mossa, de 40 mm d'espessor, resistència a compressió &gt;= 300 kPa, resistència tèrmica 1,2 m²K/W, conductivitat tèrmica 0,034 W/(mK), Euroclasse E de reacció al foc segons UNE-EN 13501-1, amb codi de designació XPS-EN 13164-T1-CS(10/Y)300-DLT(2)5-DS(TH)-WL(T)0,7.</t>
  </si>
  <si>
    <t xml:space="preserve">mt14gsa020gd</t>
  </si>
  <si>
    <t xml:space="preserve">m²</t>
  </si>
  <si>
    <t xml:space="preserve">Geotèxtil no teixit compost per fibres de polièster unides per tiretes, GEOFIM 150 "CHOVA", amb una resistència a la tracció longitudinal de 1,88 kN/m, una resistència a la tracció transversal de 1,49 kN/m, una obertura de con a l'assaig de perforació dinàmica segons UNE-EN ISO 13433 inferior a 40 mm, resistència CBR a punxonament 0,3 kN i una massa superficial de 150 g/m², segons UNE-EN 13252.</t>
  </si>
  <si>
    <t xml:space="preserve">mt09mor010e</t>
  </si>
  <si>
    <t xml:space="preserve">m³</t>
  </si>
  <si>
    <t xml:space="preserve">Morter de ciment CEM II/B-P 32,5 N tipus M-10, confeccionat en obra con 380 kg/m³ de ciment i una proporció en volum 1/4.</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</si>
  <si>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</si>
  <si>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</si>
  <si>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</si>
  <si>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mt15rev011a</t>
  </si>
  <si>
    <t xml:space="preserve">m²</t>
  </si>
  <si>
    <t xml:space="preserve">Làmina impermeabilitzant flexible tipus EVAC, composta d'un doble full de poliolefina termoplàstica amb acetat de vinil etilè, amb ambdues cares revestides de fibres de polièster no teixides, de 0,52 mm d'espessor i 335 g/m², segons UNE-EN 13956.</t>
  </si>
  <si>
    <t xml:space="preserve">mt09mcr250b</t>
  </si>
  <si>
    <t xml:space="preserve">kg</t>
  </si>
  <si>
    <t xml:space="preserve">Adhesiu cimentós millorat, C2 E S1, amb temps obert ampliat i gran deformabilitat, segons UNE-EN 12004, per a la fixació de cavalcament de geomembranes, compost per ciments especials, àrids seleccionats i resines sintètiques.</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</si>
  <si>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</si>
  <si>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</si>
  <si>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</si>
  <si>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</si>
  <si>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</si>
  <si>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 41901 EX,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</si>
  <si>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</si>
  <si>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</si>
  <si>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</si>
  <si>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</si>
  <si>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</si>
  <si>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</si>
  <si>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mt09mcp020fE</t>
  </si>
  <si>
    <t xml:space="preserve">kg</t>
  </si>
  <si>
    <t xml:space="preserve">Morter de junts cimentós millorat, amb absorció d'aigua reduïda i resistència elevada a l'abrasió, tipus CG2 W A, segons UNE-EN 13888, color blanc, per junts de 2 a 15 mm, a base de ciment d'alta resistència, quars, additius especials, pigments i resines sintètiques, per a rejuntat de tot tipus de peces ceràmiques.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</si>
  <si>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</si>
  <si>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</si>
  <si>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</si>
  <si>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</si>
  <si>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</si>
  <si>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</si>
  <si>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</si>
  <si>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</si>
  <si>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</si>
  <si>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</si>
  <si>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</si>
  <si>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</si>
  <si>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</si>
  <si>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</si>
  <si>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</si>
  <si>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</si>
  <si>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</si>
  <si>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</si>
  <si>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</si>
  <si>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</si>
  <si>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</si>
  <si>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</si>
  <si>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</si>
  <si>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</si>
  <si>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</si>
  <si>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</si>
  <si>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</si>
  <si>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</si>
  <si>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</si>
  <si>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</si>
  <si>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34,46€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</si>
  <si>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</si>
  <si>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</si>
  <si>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</si>
  <si>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</si>
  <si>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</si>
  <si>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</si>
  <si>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</si>
  <si>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</si>
  <si>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</si>
  <si>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</si>
  <si>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</si>
  <si>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</si>
  <si>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</si>
  <si>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</si>
  <si>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</si>
  <si>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</si>
  <si>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</si>
  <si>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</si>
  <si>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13164:2013/A1:2015</t>
  </si>
  <si>
    <t xml:space="preserve">1/3/4</t>
  </si>
  <si>
    <t xml:space="preserve">Productos aislantes térmicos para aplicaciones en la edificación. Productos manufacturados de poliestireno extruido (XPS). Especificación.</t>
  </si>
  <si>
    <t xml:space="preserve">UNE-EN 13252:2001</t>
  </si>
  <si>
    <t xml:space="preserve">2+/4</t>
  </si>
  <si>
    <t xml:space="preserve">Geotextiles y productos relacionados. Requisitos para su uso en sistemas de drenaje.</t>
  </si>
  <si>
    <t xml:space="preserve">UNE-EN 13252:2001/A1:2005</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</si>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</sst>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6.63" customWidth="1"/>
    <col min="5" max="5" width="71.40" customWidth="1"/>
    <col min="6" max="6" width="1.36" customWidth="1"/>
    <col min="7" max="7" width="10.54" customWidth="1"/>
    <col min="8" max="8" width="2.21" customWidth="1"/>
    <col min="9" max="9" width="11.22"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60.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0.16</v>
      </c>
      <c r="J10" s="12">
        <f ca="1">ROUND(INDIRECT(ADDRESS(ROW()+(0), COLUMN()+(-3), 1))*INDIRECT(ADDRESS(ROW()+(0), COLUMN()+(-1), 1)), 2)</f>
        <v>0.48</v>
      </c>
    </row>
    <row r="11" spans="1:10" ht="13.50" thickBot="1" customHeight="1">
      <c r="A11" s="1" t="s">
        <v>15</v>
      </c>
      <c r="B11" s="1"/>
      <c r="C11" s="1"/>
      <c r="D11" s="10" t="s">
        <v>16</v>
      </c>
      <c r="E11" s="1" t="s">
        <v>17</v>
      </c>
      <c r="F11" s="1"/>
      <c r="G11" s="11">
        <v>0.1</v>
      </c>
      <c r="H11" s="11"/>
      <c r="I11" s="12">
        <v>135.87</v>
      </c>
      <c r="J11" s="12">
        <f ca="1">ROUND(INDIRECT(ADDRESS(ROW()+(0), COLUMN()+(-3), 1))*INDIRECT(ADDRESS(ROW()+(0), COLUMN()+(-1), 1)), 2)</f>
        <v>13.59</v>
      </c>
    </row>
    <row r="12" spans="1:10" ht="13.50" thickBot="1" customHeight="1">
      <c r="A12" s="1" t="s">
        <v>18</v>
      </c>
      <c r="B12" s="1"/>
      <c r="C12" s="1"/>
      <c r="D12" s="10" t="s">
        <v>19</v>
      </c>
      <c r="E12" s="1" t="s">
        <v>20</v>
      </c>
      <c r="F12" s="1"/>
      <c r="G12" s="11">
        <v>0.01</v>
      </c>
      <c r="H12" s="11"/>
      <c r="I12" s="12">
        <v>105.1</v>
      </c>
      <c r="J12" s="12">
        <f ca="1">ROUND(INDIRECT(ADDRESS(ROW()+(0), COLUMN()+(-3), 1))*INDIRECT(ADDRESS(ROW()+(0), COLUMN()+(-1), 1)), 2)</f>
        <v>1.05</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0.014</v>
      </c>
      <c r="H14" s="11"/>
      <c r="I14" s="12">
        <v>1.5</v>
      </c>
      <c r="J14" s="12">
        <f ca="1">ROUND(INDIRECT(ADDRESS(ROW()+(0), COLUMN()+(-3), 1))*INDIRECT(ADDRESS(ROW()+(0), COLUMN()+(-1), 1)), 2)</f>
        <v>0.02</v>
      </c>
    </row>
    <row r="15" spans="1:10" ht="24.00" thickBot="1" customHeight="1">
      <c r="A15" s="1" t="s">
        <v>27</v>
      </c>
      <c r="B15" s="1"/>
      <c r="C15" s="1"/>
      <c r="D15" s="10" t="s">
        <v>28</v>
      </c>
      <c r="E15" s="1" t="s">
        <v>29</v>
      </c>
      <c r="F15" s="1"/>
      <c r="G15" s="11">
        <v>0.075</v>
      </c>
      <c r="H15" s="11"/>
      <c r="I15" s="12">
        <v>33.86</v>
      </c>
      <c r="J15" s="12">
        <f ca="1">ROUND(INDIRECT(ADDRESS(ROW()+(0), COLUMN()+(-3), 1))*INDIRECT(ADDRESS(ROW()+(0), COLUMN()+(-1), 1)), 2)</f>
        <v>2.54</v>
      </c>
    </row>
    <row r="16" spans="1:10" ht="55.50" thickBot="1" customHeight="1">
      <c r="A16" s="1" t="s">
        <v>30</v>
      </c>
      <c r="B16" s="1"/>
      <c r="C16" s="1"/>
      <c r="D16" s="10" t="s">
        <v>31</v>
      </c>
      <c r="E16" s="1" t="s">
        <v>32</v>
      </c>
      <c r="F16" s="1"/>
      <c r="G16" s="11">
        <v>1.05</v>
      </c>
      <c r="H16" s="11"/>
      <c r="I16" s="12">
        <v>5.97</v>
      </c>
      <c r="J16" s="12">
        <f ca="1">ROUND(INDIRECT(ADDRESS(ROW()+(0), COLUMN()+(-3), 1))*INDIRECT(ADDRESS(ROW()+(0), COLUMN()+(-1), 1)), 2)</f>
        <v>6.27</v>
      </c>
    </row>
    <row r="17" spans="1:10" ht="55.50" thickBot="1" customHeight="1">
      <c r="A17" s="1" t="s">
        <v>33</v>
      </c>
      <c r="B17" s="1"/>
      <c r="C17" s="1"/>
      <c r="D17" s="10" t="s">
        <v>34</v>
      </c>
      <c r="E17" s="1" t="s">
        <v>35</v>
      </c>
      <c r="F17" s="1"/>
      <c r="G17" s="11">
        <v>1.05</v>
      </c>
      <c r="H17" s="11"/>
      <c r="I17" s="12">
        <v>0.54</v>
      </c>
      <c r="J17" s="12">
        <f ca="1">ROUND(INDIRECT(ADDRESS(ROW()+(0), COLUMN()+(-3), 1))*INDIRECT(ADDRESS(ROW()+(0), COLUMN()+(-1), 1)), 2)</f>
        <v>0.57</v>
      </c>
    </row>
    <row r="18" spans="1:10" ht="24.00" thickBot="1" customHeight="1">
      <c r="A18" s="1" t="s">
        <v>36</v>
      </c>
      <c r="B18" s="1"/>
      <c r="C18" s="1"/>
      <c r="D18" s="10" t="s">
        <v>37</v>
      </c>
      <c r="E18" s="1" t="s">
        <v>38</v>
      </c>
      <c r="F18" s="1"/>
      <c r="G18" s="11">
        <v>0.04</v>
      </c>
      <c r="H18" s="11"/>
      <c r="I18" s="12">
        <v>133.3</v>
      </c>
      <c r="J18" s="12">
        <f ca="1">ROUND(INDIRECT(ADDRESS(ROW()+(0), COLUMN()+(-3), 1))*INDIRECT(ADDRESS(ROW()+(0), COLUMN()+(-1), 1)), 2)</f>
        <v>5.33</v>
      </c>
    </row>
    <row r="19" spans="1:10" ht="34.50" thickBot="1" customHeight="1">
      <c r="A19" s="1" t="s">
        <v>39</v>
      </c>
      <c r="B19" s="1"/>
      <c r="C19" s="1"/>
      <c r="D19" s="10" t="s">
        <v>40</v>
      </c>
      <c r="E19" s="1" t="s">
        <v>41</v>
      </c>
      <c r="F19" s="1"/>
      <c r="G19" s="11">
        <v>4</v>
      </c>
      <c r="H19" s="11"/>
      <c r="I19" s="12">
        <v>0.7</v>
      </c>
      <c r="J19" s="12">
        <f ca="1">ROUND(INDIRECT(ADDRESS(ROW()+(0), COLUMN()+(-3), 1))*INDIRECT(ADDRESS(ROW()+(0), COLUMN()+(-1), 1)), 2)</f>
        <v>2.8</v>
      </c>
    </row>
    <row r="20" spans="1:10" ht="34.50" thickBot="1" customHeight="1">
      <c r="A20" s="1" t="s">
        <v>42</v>
      </c>
      <c r="B20" s="1"/>
      <c r="C20" s="1"/>
      <c r="D20" s="10" t="s">
        <v>43</v>
      </c>
      <c r="E20" s="1" t="s">
        <v>44</v>
      </c>
      <c r="F20" s="1"/>
      <c r="G20" s="11">
        <v>1.1</v>
      </c>
      <c r="H20" s="11"/>
      <c r="I20" s="12">
        <v>11.04</v>
      </c>
      <c r="J20" s="12">
        <f ca="1">ROUND(INDIRECT(ADDRESS(ROW()+(0), COLUMN()+(-3), 1))*INDIRECT(ADDRESS(ROW()+(0), COLUMN()+(-1), 1)), 2)</f>
        <v>12.14</v>
      </c>
    </row>
    <row r="21" spans="1:10" ht="34.50" thickBot="1" customHeight="1">
      <c r="A21" s="1" t="s">
        <v>45</v>
      </c>
      <c r="B21" s="1"/>
      <c r="C21" s="1"/>
      <c r="D21" s="10" t="s">
        <v>46</v>
      </c>
      <c r="E21" s="1" t="s">
        <v>47</v>
      </c>
      <c r="F21" s="1"/>
      <c r="G21" s="11">
        <v>0.3</v>
      </c>
      <c r="H21" s="11"/>
      <c r="I21" s="12">
        <v>3</v>
      </c>
      <c r="J21" s="12">
        <f ca="1">ROUND(INDIRECT(ADDRESS(ROW()+(0), COLUMN()+(-3), 1))*INDIRECT(ADDRESS(ROW()+(0), COLUMN()+(-1), 1)), 2)</f>
        <v>0.9</v>
      </c>
    </row>
    <row r="22" spans="1:10" ht="13.50" thickBot="1" customHeight="1">
      <c r="A22" s="1" t="s">
        <v>48</v>
      </c>
      <c r="B22" s="1"/>
      <c r="C22" s="1"/>
      <c r="D22" s="10" t="s">
        <v>49</v>
      </c>
      <c r="E22" s="1" t="s">
        <v>50</v>
      </c>
      <c r="F22" s="1"/>
      <c r="G22" s="11">
        <v>4</v>
      </c>
      <c r="H22" s="11"/>
      <c r="I22" s="12">
        <v>0.35</v>
      </c>
      <c r="J22" s="12">
        <f ca="1">ROUND(INDIRECT(ADDRESS(ROW()+(0), COLUMN()+(-3), 1))*INDIRECT(ADDRESS(ROW()+(0), COLUMN()+(-1), 1)), 2)</f>
        <v>1.4</v>
      </c>
    </row>
    <row r="23" spans="1:10" ht="34.50" thickBot="1" customHeight="1">
      <c r="A23" s="1" t="s">
        <v>51</v>
      </c>
      <c r="B23" s="1"/>
      <c r="C23" s="1"/>
      <c r="D23" s="10" t="s">
        <v>52</v>
      </c>
      <c r="E23" s="1" t="s">
        <v>53</v>
      </c>
      <c r="F23" s="1"/>
      <c r="G23" s="11">
        <v>1.05</v>
      </c>
      <c r="H23" s="11"/>
      <c r="I23" s="12">
        <v>8</v>
      </c>
      <c r="J23" s="12">
        <f ca="1">ROUND(INDIRECT(ADDRESS(ROW()+(0), COLUMN()+(-3), 1))*INDIRECT(ADDRESS(ROW()+(0), COLUMN()+(-1), 1)), 2)</f>
        <v>8.4</v>
      </c>
    </row>
    <row r="24" spans="1:10" ht="13.50" thickBot="1" customHeight="1">
      <c r="A24" s="1" t="s">
        <v>54</v>
      </c>
      <c r="B24" s="1"/>
      <c r="C24" s="1"/>
      <c r="D24" s="10" t="s">
        <v>55</v>
      </c>
      <c r="E24" s="1" t="s">
        <v>56</v>
      </c>
      <c r="F24" s="1"/>
      <c r="G24" s="11">
        <v>14</v>
      </c>
      <c r="H24" s="11"/>
      <c r="I24" s="12">
        <v>0.03</v>
      </c>
      <c r="J24" s="12">
        <f ca="1">ROUND(INDIRECT(ADDRESS(ROW()+(0), COLUMN()+(-3), 1))*INDIRECT(ADDRESS(ROW()+(0), COLUMN()+(-1), 1)), 2)</f>
        <v>0.42</v>
      </c>
    </row>
    <row r="25" spans="1:10" ht="13.50" thickBot="1" customHeight="1">
      <c r="A25" s="1" t="s">
        <v>57</v>
      </c>
      <c r="B25" s="1"/>
      <c r="C25" s="1"/>
      <c r="D25" s="10" t="s">
        <v>58</v>
      </c>
      <c r="E25" s="1" t="s">
        <v>59</v>
      </c>
      <c r="F25" s="1"/>
      <c r="G25" s="11">
        <v>0.4</v>
      </c>
      <c r="H25" s="11"/>
      <c r="I25" s="12">
        <v>3</v>
      </c>
      <c r="J25" s="12">
        <f ca="1">ROUND(INDIRECT(ADDRESS(ROW()+(0), COLUMN()+(-3), 1))*INDIRECT(ADDRESS(ROW()+(0), COLUMN()+(-1), 1)), 2)</f>
        <v>1.2</v>
      </c>
    </row>
    <row r="26" spans="1:10" ht="45.00" thickBot="1" customHeight="1">
      <c r="A26" s="1" t="s">
        <v>60</v>
      </c>
      <c r="B26" s="1"/>
      <c r="C26" s="1"/>
      <c r="D26" s="10" t="s">
        <v>61</v>
      </c>
      <c r="E26" s="1" t="s">
        <v>62</v>
      </c>
      <c r="F26" s="1"/>
      <c r="G26" s="13">
        <v>0.05</v>
      </c>
      <c r="H26" s="13"/>
      <c r="I26" s="14">
        <v>0.78</v>
      </c>
      <c r="J26" s="14">
        <f ca="1">ROUND(INDIRECT(ADDRESS(ROW()+(0), COLUMN()+(-3), 1))*INDIRECT(ADDRESS(ROW()+(0), COLUMN()+(-1), 1)), 2)</f>
        <v>0.04</v>
      </c>
    </row>
    <row r="27" spans="1:10" ht="13.50" thickBot="1" customHeight="1">
      <c r="A27" s="15"/>
      <c r="B27" s="15"/>
      <c r="C27" s="15"/>
      <c r="D27" s="15"/>
      <c r="E27" s="15"/>
      <c r="F27" s="15"/>
      <c r="G27" s="9" t="s">
        <v>63</v>
      </c>
      <c r="H27" s="9"/>
      <c r="I27" s="9"/>
      <c r="J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57.16</v>
      </c>
    </row>
    <row r="28" spans="1:10" ht="13.50" thickBot="1" customHeight="1">
      <c r="A28" s="15">
        <v>2</v>
      </c>
      <c r="B28" s="15"/>
      <c r="C28" s="15"/>
      <c r="D28" s="15"/>
      <c r="E28" s="18" t="s">
        <v>64</v>
      </c>
      <c r="F28" s="18"/>
      <c r="G28" s="18"/>
      <c r="H28" s="18"/>
      <c r="I28" s="15"/>
      <c r="J28" s="15"/>
    </row>
    <row r="29" spans="1:10" ht="13.50" thickBot="1" customHeight="1">
      <c r="A29" s="1" t="s">
        <v>65</v>
      </c>
      <c r="B29" s="1"/>
      <c r="C29" s="1"/>
      <c r="D29" s="10" t="s">
        <v>66</v>
      </c>
      <c r="E29" s="1" t="s">
        <v>67</v>
      </c>
      <c r="F29" s="1"/>
      <c r="G29" s="11">
        <v>0.114</v>
      </c>
      <c r="H29" s="11"/>
      <c r="I29" s="12">
        <v>24.5</v>
      </c>
      <c r="J29" s="12">
        <f ca="1">ROUND(INDIRECT(ADDRESS(ROW()+(0), COLUMN()+(-3), 1))*INDIRECT(ADDRESS(ROW()+(0), COLUMN()+(-1), 1)), 2)</f>
        <v>2.79</v>
      </c>
    </row>
    <row r="30" spans="1:10" ht="13.50" thickBot="1" customHeight="1">
      <c r="A30" s="1" t="s">
        <v>68</v>
      </c>
      <c r="B30" s="1"/>
      <c r="C30" s="1"/>
      <c r="D30" s="10" t="s">
        <v>69</v>
      </c>
      <c r="E30" s="1" t="s">
        <v>70</v>
      </c>
      <c r="F30" s="1"/>
      <c r="G30" s="11">
        <v>0.622</v>
      </c>
      <c r="H30" s="11"/>
      <c r="I30" s="12">
        <v>20.46</v>
      </c>
      <c r="J30" s="12">
        <f ca="1">ROUND(INDIRECT(ADDRESS(ROW()+(0), COLUMN()+(-3), 1))*INDIRECT(ADDRESS(ROW()+(0), COLUMN()+(-1), 1)), 2)</f>
        <v>12.73</v>
      </c>
    </row>
    <row r="31" spans="1:10" ht="13.50" thickBot="1" customHeight="1">
      <c r="A31" s="1" t="s">
        <v>71</v>
      </c>
      <c r="B31" s="1"/>
      <c r="C31" s="1"/>
      <c r="D31" s="10" t="s">
        <v>72</v>
      </c>
      <c r="E31" s="1" t="s">
        <v>73</v>
      </c>
      <c r="F31" s="1"/>
      <c r="G31" s="11">
        <v>0.19</v>
      </c>
      <c r="H31" s="11"/>
      <c r="I31" s="12">
        <v>24.5</v>
      </c>
      <c r="J31" s="12">
        <f ca="1">ROUND(INDIRECT(ADDRESS(ROW()+(0), COLUMN()+(-3), 1))*INDIRECT(ADDRESS(ROW()+(0), COLUMN()+(-1), 1)), 2)</f>
        <v>4.66</v>
      </c>
    </row>
    <row r="32" spans="1:10" ht="13.50" thickBot="1" customHeight="1">
      <c r="A32" s="1" t="s">
        <v>74</v>
      </c>
      <c r="B32" s="1"/>
      <c r="C32" s="1"/>
      <c r="D32" s="10" t="s">
        <v>75</v>
      </c>
      <c r="E32" s="1" t="s">
        <v>76</v>
      </c>
      <c r="F32" s="1"/>
      <c r="G32" s="11">
        <v>0.19</v>
      </c>
      <c r="H32" s="11"/>
      <c r="I32" s="12">
        <v>21.75</v>
      </c>
      <c r="J32" s="12">
        <f ca="1">ROUND(INDIRECT(ADDRESS(ROW()+(0), COLUMN()+(-3), 1))*INDIRECT(ADDRESS(ROW()+(0), COLUMN()+(-1), 1)), 2)</f>
        <v>4.13</v>
      </c>
    </row>
    <row r="33" spans="1:10" ht="13.50" thickBot="1" customHeight="1">
      <c r="A33" s="1" t="s">
        <v>77</v>
      </c>
      <c r="B33" s="1"/>
      <c r="C33" s="1"/>
      <c r="D33" s="10" t="s">
        <v>78</v>
      </c>
      <c r="E33" s="1" t="s">
        <v>79</v>
      </c>
      <c r="F33" s="1"/>
      <c r="G33" s="11">
        <v>0.063</v>
      </c>
      <c r="H33" s="11"/>
      <c r="I33" s="12">
        <v>25.32</v>
      </c>
      <c r="J33" s="12">
        <f ca="1">ROUND(INDIRECT(ADDRESS(ROW()+(0), COLUMN()+(-3), 1))*INDIRECT(ADDRESS(ROW()+(0), COLUMN()+(-1), 1)), 2)</f>
        <v>1.6</v>
      </c>
    </row>
    <row r="34" spans="1:10" ht="13.50" thickBot="1" customHeight="1">
      <c r="A34" s="1" t="s">
        <v>80</v>
      </c>
      <c r="B34" s="1"/>
      <c r="C34" s="1"/>
      <c r="D34" s="10" t="s">
        <v>81</v>
      </c>
      <c r="E34" s="1" t="s">
        <v>82</v>
      </c>
      <c r="F34" s="1"/>
      <c r="G34" s="11">
        <v>0.063</v>
      </c>
      <c r="H34" s="11"/>
      <c r="I34" s="12">
        <v>21.75</v>
      </c>
      <c r="J34" s="12">
        <f ca="1">ROUND(INDIRECT(ADDRESS(ROW()+(0), COLUMN()+(-3), 1))*INDIRECT(ADDRESS(ROW()+(0), COLUMN()+(-1), 1)), 2)</f>
        <v>1.37</v>
      </c>
    </row>
    <row r="35" spans="1:10" ht="13.50" thickBot="1" customHeight="1">
      <c r="A35" s="1" t="s">
        <v>83</v>
      </c>
      <c r="B35" s="1"/>
      <c r="C35" s="1"/>
      <c r="D35" s="10" t="s">
        <v>84</v>
      </c>
      <c r="E35" s="1" t="s">
        <v>85</v>
      </c>
      <c r="F35" s="1"/>
      <c r="G35" s="11">
        <v>0.507</v>
      </c>
      <c r="H35" s="11"/>
      <c r="I35" s="12">
        <v>24.5</v>
      </c>
      <c r="J35" s="12">
        <f ca="1">ROUND(INDIRECT(ADDRESS(ROW()+(0), COLUMN()+(-3), 1))*INDIRECT(ADDRESS(ROW()+(0), COLUMN()+(-1), 1)), 2)</f>
        <v>12.42</v>
      </c>
    </row>
    <row r="36" spans="1:10" ht="13.50" thickBot="1" customHeight="1">
      <c r="A36" s="1" t="s">
        <v>86</v>
      </c>
      <c r="B36" s="1"/>
      <c r="C36" s="1"/>
      <c r="D36" s="10" t="s">
        <v>87</v>
      </c>
      <c r="E36" s="1" t="s">
        <v>88</v>
      </c>
      <c r="F36" s="1"/>
      <c r="G36" s="13">
        <v>0.254</v>
      </c>
      <c r="H36" s="13"/>
      <c r="I36" s="14">
        <v>21.75</v>
      </c>
      <c r="J36" s="14">
        <f ca="1">ROUND(INDIRECT(ADDRESS(ROW()+(0), COLUMN()+(-3), 1))*INDIRECT(ADDRESS(ROW()+(0), COLUMN()+(-1), 1)), 2)</f>
        <v>5.52</v>
      </c>
    </row>
    <row r="37" spans="1:10" ht="13.50" thickBot="1" customHeight="1">
      <c r="A37" s="15"/>
      <c r="B37" s="15"/>
      <c r="C37" s="15"/>
      <c r="D37" s="15"/>
      <c r="E37" s="15"/>
      <c r="F37" s="15"/>
      <c r="G37" s="9" t="s">
        <v>89</v>
      </c>
      <c r="H37" s="9"/>
      <c r="I37" s="9"/>
      <c r="J37" s="17">
        <f ca="1">ROUND(SUM(INDIRECT(ADDRESS(ROW()+(-1), COLUMN()+(0), 1)),INDIRECT(ADDRESS(ROW()+(-2), COLUMN()+(0), 1)),INDIRECT(ADDRESS(ROW()+(-3), COLUMN()+(0), 1)),INDIRECT(ADDRESS(ROW()+(-4), COLUMN()+(0), 1)),INDIRECT(ADDRESS(ROW()+(-5), COLUMN()+(0), 1)),INDIRECT(ADDRESS(ROW()+(-6), COLUMN()+(0), 1)),INDIRECT(ADDRESS(ROW()+(-7), COLUMN()+(0), 1)),INDIRECT(ADDRESS(ROW()+(-8), COLUMN()+(0), 1))), 2)</f>
        <v>45.22</v>
      </c>
    </row>
    <row r="38" spans="1:10" ht="13.50" thickBot="1" customHeight="1">
      <c r="A38" s="15">
        <v>3</v>
      </c>
      <c r="B38" s="15"/>
      <c r="C38" s="15"/>
      <c r="D38" s="15"/>
      <c r="E38" s="18" t="s">
        <v>90</v>
      </c>
      <c r="F38" s="18"/>
      <c r="G38" s="18"/>
      <c r="H38" s="18"/>
      <c r="I38" s="15"/>
      <c r="J38" s="15"/>
    </row>
    <row r="39" spans="1:10" ht="13.50" thickBot="1" customHeight="1">
      <c r="A39" s="19"/>
      <c r="B39" s="19"/>
      <c r="C39" s="19"/>
      <c r="D39" s="20" t="s">
        <v>91</v>
      </c>
      <c r="E39" s="19" t="s">
        <v>92</v>
      </c>
      <c r="F39" s="19"/>
      <c r="G39" s="13">
        <v>2</v>
      </c>
      <c r="H39" s="13"/>
      <c r="I39" s="14">
        <f ca="1">ROUND(SUM(INDIRECT(ADDRESS(ROW()+(-2), COLUMN()+(1), 1)),INDIRECT(ADDRESS(ROW()+(-12), COLUMN()+(1), 1))), 2)</f>
        <v>102.38</v>
      </c>
      <c r="J39" s="14">
        <f ca="1">ROUND(INDIRECT(ADDRESS(ROW()+(0), COLUMN()+(-3), 1))*INDIRECT(ADDRESS(ROW()+(0), COLUMN()+(-1), 1))/100, 2)</f>
        <v>2.05</v>
      </c>
    </row>
    <row r="40" spans="1:10" ht="13.50" thickBot="1" customHeight="1">
      <c r="A40" s="21" t="s">
        <v>93</v>
      </c>
      <c r="B40" s="21"/>
      <c r="C40" s="21"/>
      <c r="D40" s="22"/>
      <c r="E40" s="23"/>
      <c r="F40" s="23"/>
      <c r="G40" s="24" t="s">
        <v>94</v>
      </c>
      <c r="H40" s="24"/>
      <c r="I40" s="25"/>
      <c r="J40" s="26">
        <f ca="1">ROUND(SUM(INDIRECT(ADDRESS(ROW()+(-1), COLUMN()+(0), 1)),INDIRECT(ADDRESS(ROW()+(-3), COLUMN()+(0), 1)),INDIRECT(ADDRESS(ROW()+(-13), COLUMN()+(0), 1))), 2)</f>
        <v>104.43</v>
      </c>
    </row>
    <row r="43" spans="1:10" ht="13.50" thickBot="1" customHeight="1">
      <c r="A43" s="27" t="s">
        <v>95</v>
      </c>
      <c r="B43" s="27"/>
      <c r="C43" s="27"/>
      <c r="D43" s="27"/>
      <c r="E43" s="27"/>
      <c r="F43" s="27" t="s">
        <v>96</v>
      </c>
      <c r="G43" s="27"/>
      <c r="H43" s="27" t="s">
        <v>97</v>
      </c>
      <c r="I43" s="27"/>
      <c r="J43" s="27" t="s">
        <v>98</v>
      </c>
    </row>
    <row r="44" spans="1:10" ht="13.50" thickBot="1" customHeight="1">
      <c r="A44" s="28" t="s">
        <v>99</v>
      </c>
      <c r="B44" s="28"/>
      <c r="C44" s="28"/>
      <c r="D44" s="28"/>
      <c r="E44" s="28"/>
      <c r="F44" s="29">
        <v>1.06202e+006</v>
      </c>
      <c r="G44" s="29"/>
      <c r="H44" s="29">
        <v>1.06202e+006</v>
      </c>
      <c r="I44" s="29"/>
      <c r="J44" s="29" t="s">
        <v>100</v>
      </c>
    </row>
    <row r="45" spans="1:10" ht="13.50" thickBot="1" customHeight="1">
      <c r="A45" s="30" t="s">
        <v>101</v>
      </c>
      <c r="B45" s="30"/>
      <c r="C45" s="30"/>
      <c r="D45" s="30"/>
      <c r="E45" s="30"/>
      <c r="F45" s="31"/>
      <c r="G45" s="31"/>
      <c r="H45" s="31"/>
      <c r="I45" s="31"/>
      <c r="J45" s="31"/>
    </row>
    <row r="46" spans="1:10" ht="13.50" thickBot="1" customHeight="1">
      <c r="A46" s="28" t="s">
        <v>102</v>
      </c>
      <c r="B46" s="28"/>
      <c r="C46" s="28"/>
      <c r="D46" s="28"/>
      <c r="E46" s="28"/>
      <c r="F46" s="29">
        <v>132003</v>
      </c>
      <c r="G46" s="29"/>
      <c r="H46" s="29">
        <v>162004</v>
      </c>
      <c r="I46" s="29"/>
      <c r="J46" s="29" t="s">
        <v>103</v>
      </c>
    </row>
    <row r="47" spans="1:10" ht="13.50" thickBot="1" customHeight="1">
      <c r="A47" s="32" t="s">
        <v>104</v>
      </c>
      <c r="B47" s="32"/>
      <c r="C47" s="32"/>
      <c r="D47" s="32"/>
      <c r="E47" s="32"/>
      <c r="F47" s="33"/>
      <c r="G47" s="33"/>
      <c r="H47" s="33"/>
      <c r="I47" s="33"/>
      <c r="J47" s="33"/>
    </row>
    <row r="48" spans="1:10" ht="13.50" thickBot="1" customHeight="1">
      <c r="A48" s="30" t="s">
        <v>105</v>
      </c>
      <c r="B48" s="30"/>
      <c r="C48" s="30"/>
      <c r="D48" s="30"/>
      <c r="E48" s="30"/>
      <c r="F48" s="31">
        <v>112010</v>
      </c>
      <c r="G48" s="31"/>
      <c r="H48" s="31">
        <v>112010</v>
      </c>
      <c r="I48" s="31"/>
      <c r="J48" s="31"/>
    </row>
    <row r="49" spans="1:10" ht="13.50" thickBot="1" customHeight="1">
      <c r="A49" s="28" t="s">
        <v>106</v>
      </c>
      <c r="B49" s="28"/>
      <c r="C49" s="28"/>
      <c r="D49" s="28"/>
      <c r="E49" s="28"/>
      <c r="F49" s="29">
        <v>1.07202e+006</v>
      </c>
      <c r="G49" s="29"/>
      <c r="H49" s="29">
        <v>1.07202e+006</v>
      </c>
      <c r="I49" s="29"/>
      <c r="J49" s="29" t="s">
        <v>107</v>
      </c>
    </row>
    <row r="50" spans="1:10" ht="24.00" thickBot="1" customHeight="1">
      <c r="A50" s="30" t="s">
        <v>108</v>
      </c>
      <c r="B50" s="30"/>
      <c r="C50" s="30"/>
      <c r="D50" s="30"/>
      <c r="E50" s="30"/>
      <c r="F50" s="31"/>
      <c r="G50" s="31"/>
      <c r="H50" s="31"/>
      <c r="I50" s="31"/>
      <c r="J50" s="31"/>
    </row>
    <row r="51" spans="1:10" ht="13.50" thickBot="1" customHeight="1">
      <c r="A51" s="28" t="s">
        <v>109</v>
      </c>
      <c r="B51" s="28"/>
      <c r="C51" s="28"/>
      <c r="D51" s="28"/>
      <c r="E51" s="28"/>
      <c r="F51" s="29">
        <v>162011</v>
      </c>
      <c r="G51" s="29"/>
      <c r="H51" s="29">
        <v>162012</v>
      </c>
      <c r="I51" s="29"/>
      <c r="J51" s="29" t="s">
        <v>110</v>
      </c>
    </row>
    <row r="52" spans="1:10" ht="13.50" thickBot="1" customHeight="1">
      <c r="A52" s="30" t="s">
        <v>111</v>
      </c>
      <c r="B52" s="30"/>
      <c r="C52" s="30"/>
      <c r="D52" s="30"/>
      <c r="E52" s="30"/>
      <c r="F52" s="31"/>
      <c r="G52" s="31"/>
      <c r="H52" s="31"/>
      <c r="I52" s="31"/>
      <c r="J52" s="31"/>
    </row>
    <row r="53" spans="1:10" ht="13.50" thickBot="1" customHeight="1">
      <c r="A53" s="28" t="s">
        <v>112</v>
      </c>
      <c r="B53" s="28"/>
      <c r="C53" s="28"/>
      <c r="D53" s="28"/>
      <c r="E53" s="28"/>
      <c r="F53" s="29">
        <v>1.07202e+006</v>
      </c>
      <c r="G53" s="29"/>
      <c r="H53" s="29">
        <v>1.07202e+006</v>
      </c>
      <c r="I53" s="29"/>
      <c r="J53" s="29" t="s">
        <v>113</v>
      </c>
    </row>
    <row r="54" spans="1:10" ht="24.00" thickBot="1" customHeight="1">
      <c r="A54" s="30" t="s">
        <v>114</v>
      </c>
      <c r="B54" s="30"/>
      <c r="C54" s="30"/>
      <c r="D54" s="30"/>
      <c r="E54" s="30"/>
      <c r="F54" s="31"/>
      <c r="G54" s="31"/>
      <c r="H54" s="31"/>
      <c r="I54" s="31"/>
      <c r="J54" s="31"/>
    </row>
    <row r="55" spans="1:10" ht="13.50" thickBot="1" customHeight="1">
      <c r="A55" s="28" t="s">
        <v>115</v>
      </c>
      <c r="B55" s="28"/>
      <c r="C55" s="28"/>
      <c r="D55" s="28"/>
      <c r="E55" s="28"/>
      <c r="F55" s="29">
        <v>1.102e+006</v>
      </c>
      <c r="G55" s="29"/>
      <c r="H55" s="29">
        <v>1.102e+006</v>
      </c>
      <c r="I55" s="29"/>
      <c r="J55" s="29" t="s">
        <v>116</v>
      </c>
    </row>
    <row r="56" spans="1:10" ht="13.50" thickBot="1" customHeight="1">
      <c r="A56" s="32" t="s">
        <v>117</v>
      </c>
      <c r="B56" s="32"/>
      <c r="C56" s="32"/>
      <c r="D56" s="32"/>
      <c r="E56" s="32"/>
      <c r="F56" s="33"/>
      <c r="G56" s="33"/>
      <c r="H56" s="33"/>
      <c r="I56" s="33"/>
      <c r="J56" s="33"/>
    </row>
    <row r="57" spans="1:10" ht="13.50" thickBot="1" customHeight="1">
      <c r="A57" s="30" t="s">
        <v>118</v>
      </c>
      <c r="B57" s="30"/>
      <c r="C57" s="30"/>
      <c r="D57" s="30"/>
      <c r="E57" s="30"/>
      <c r="F57" s="31">
        <v>162006</v>
      </c>
      <c r="G57" s="31"/>
      <c r="H57" s="31">
        <v>162007</v>
      </c>
      <c r="I57" s="31"/>
      <c r="J57" s="31"/>
    </row>
    <row r="58" spans="1:10" ht="13.50" thickBot="1" customHeight="1">
      <c r="A58" s="28" t="s">
        <v>119</v>
      </c>
      <c r="B58" s="28"/>
      <c r="C58" s="28"/>
      <c r="D58" s="28"/>
      <c r="E58" s="28"/>
      <c r="F58" s="29">
        <v>142013</v>
      </c>
      <c r="G58" s="29"/>
      <c r="H58" s="29">
        <v>172013</v>
      </c>
      <c r="I58" s="29"/>
      <c r="J58" s="29">
        <v>3</v>
      </c>
    </row>
    <row r="59" spans="1:10" ht="13.50" thickBot="1" customHeight="1">
      <c r="A59" s="30" t="s">
        <v>120</v>
      </c>
      <c r="B59" s="30"/>
      <c r="C59" s="30"/>
      <c r="D59" s="30"/>
      <c r="E59" s="30"/>
      <c r="F59" s="31"/>
      <c r="G59" s="31"/>
      <c r="H59" s="31"/>
      <c r="I59" s="31"/>
      <c r="J59" s="31"/>
    </row>
    <row r="60" spans="1:10" ht="13.50" thickBot="1" customHeight="1">
      <c r="A60" s="28" t="s">
        <v>121</v>
      </c>
      <c r="B60" s="28"/>
      <c r="C60" s="28"/>
      <c r="D60" s="28"/>
      <c r="E60" s="28"/>
      <c r="F60" s="29">
        <v>1.10201e+006</v>
      </c>
      <c r="G60" s="29"/>
      <c r="H60" s="29">
        <v>1.10201e+006</v>
      </c>
      <c r="I60" s="29"/>
      <c r="J60" s="29" t="s">
        <v>122</v>
      </c>
    </row>
    <row r="61" spans="1:10" ht="24.00" thickBot="1" customHeight="1">
      <c r="A61" s="30" t="s">
        <v>123</v>
      </c>
      <c r="B61" s="30"/>
      <c r="C61" s="30"/>
      <c r="D61" s="30"/>
      <c r="E61" s="30"/>
      <c r="F61" s="31"/>
      <c r="G61" s="31"/>
      <c r="H61" s="31"/>
      <c r="I61" s="31"/>
      <c r="J61" s="31"/>
    </row>
    <row r="62" spans="1:10" ht="13.50" thickBot="1" customHeight="1">
      <c r="A62" s="28" t="s">
        <v>124</v>
      </c>
      <c r="B62" s="28"/>
      <c r="C62" s="28"/>
      <c r="D62" s="28"/>
      <c r="E62" s="28"/>
      <c r="F62" s="29">
        <v>172013</v>
      </c>
      <c r="G62" s="29"/>
      <c r="H62" s="29">
        <v>172014</v>
      </c>
      <c r="I62" s="29"/>
      <c r="J62" s="29" t="s">
        <v>125</v>
      </c>
    </row>
    <row r="63" spans="1:10" ht="13.50" thickBot="1" customHeight="1">
      <c r="A63" s="30" t="s">
        <v>126</v>
      </c>
      <c r="B63" s="30"/>
      <c r="C63" s="30"/>
      <c r="D63" s="30"/>
      <c r="E63" s="30"/>
      <c r="F63" s="31"/>
      <c r="G63" s="31"/>
      <c r="H63" s="31"/>
      <c r="I63" s="31"/>
      <c r="J63" s="31"/>
    </row>
    <row r="66" spans="1:1" ht="33.75" thickBot="1" customHeight="1">
      <c r="A66" s="1" t="s">
        <v>127</v>
      </c>
      <c r="B66" s="1"/>
      <c r="C66" s="1"/>
      <c r="D66" s="1"/>
      <c r="E66" s="1"/>
      <c r="F66" s="1"/>
      <c r="G66" s="1"/>
      <c r="H66" s="1"/>
      <c r="I66" s="1"/>
      <c r="J66" s="1"/>
    </row>
    <row r="67" spans="1:1" ht="33.75" thickBot="1" customHeight="1">
      <c r="A67" s="1" t="s">
        <v>128</v>
      </c>
      <c r="B67" s="1"/>
      <c r="C67" s="1"/>
      <c r="D67" s="1"/>
      <c r="E67" s="1"/>
      <c r="F67" s="1"/>
      <c r="G67" s="1"/>
      <c r="H67" s="1"/>
      <c r="I67" s="1"/>
      <c r="J67" s="1"/>
    </row>
    <row r="68" spans="1:1" ht="33.75" thickBot="1" customHeight="1">
      <c r="A68" s="1" t="s">
        <v>129</v>
      </c>
      <c r="B68" s="1"/>
      <c r="C68" s="1"/>
      <c r="D68" s="1"/>
      <c r="E68" s="1"/>
      <c r="F68" s="1"/>
      <c r="G68" s="1"/>
      <c r="H68" s="1"/>
      <c r="I68" s="1"/>
      <c r="J68" s="1"/>
    </row>
  </sheetData>
  <mergeCells count="159">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H26"/>
    <mergeCell ref="A27:C27"/>
    <mergeCell ref="E27:F27"/>
    <mergeCell ref="G27:I27"/>
    <mergeCell ref="A28:C28"/>
    <mergeCell ref="E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H36"/>
    <mergeCell ref="A37:C37"/>
    <mergeCell ref="E37:F37"/>
    <mergeCell ref="G37:I37"/>
    <mergeCell ref="A38:C38"/>
    <mergeCell ref="E38:H38"/>
    <mergeCell ref="A39:C39"/>
    <mergeCell ref="E39:F39"/>
    <mergeCell ref="G39:H39"/>
    <mergeCell ref="A40:F40"/>
    <mergeCell ref="G40:I40"/>
    <mergeCell ref="A43:E43"/>
    <mergeCell ref="F43:G43"/>
    <mergeCell ref="H43:I43"/>
    <mergeCell ref="A44:E44"/>
    <mergeCell ref="F44:G45"/>
    <mergeCell ref="H44:I45"/>
    <mergeCell ref="J44:J45"/>
    <mergeCell ref="A45:E45"/>
    <mergeCell ref="A46:E46"/>
    <mergeCell ref="F46:G46"/>
    <mergeCell ref="H46:I46"/>
    <mergeCell ref="J46:J48"/>
    <mergeCell ref="A47:E47"/>
    <mergeCell ref="F47:G47"/>
    <mergeCell ref="H47:I47"/>
    <mergeCell ref="A48:E48"/>
    <mergeCell ref="F48:G48"/>
    <mergeCell ref="H48:I48"/>
    <mergeCell ref="A49:E49"/>
    <mergeCell ref="F49:G50"/>
    <mergeCell ref="H49:I50"/>
    <mergeCell ref="J49:J50"/>
    <mergeCell ref="A50:E50"/>
    <mergeCell ref="A51:E51"/>
    <mergeCell ref="F51:G52"/>
    <mergeCell ref="H51:I52"/>
    <mergeCell ref="J51:J52"/>
    <mergeCell ref="A52:E52"/>
    <mergeCell ref="A53:E53"/>
    <mergeCell ref="F53:G54"/>
    <mergeCell ref="H53:I54"/>
    <mergeCell ref="J53:J54"/>
    <mergeCell ref="A54:E54"/>
    <mergeCell ref="A55:E55"/>
    <mergeCell ref="F55:G55"/>
    <mergeCell ref="H55:I55"/>
    <mergeCell ref="J55:J57"/>
    <mergeCell ref="A56:E56"/>
    <mergeCell ref="F56:G56"/>
    <mergeCell ref="H56:I56"/>
    <mergeCell ref="A57:E57"/>
    <mergeCell ref="F57:G57"/>
    <mergeCell ref="H57:I57"/>
    <mergeCell ref="A58:E58"/>
    <mergeCell ref="F58:G59"/>
    <mergeCell ref="H58:I59"/>
    <mergeCell ref="J58:J59"/>
    <mergeCell ref="A59:E59"/>
    <mergeCell ref="A60:E60"/>
    <mergeCell ref="F60:G61"/>
    <mergeCell ref="H60:I61"/>
    <mergeCell ref="J60:J61"/>
    <mergeCell ref="A61:E61"/>
    <mergeCell ref="A62:E62"/>
    <mergeCell ref="F62:G63"/>
    <mergeCell ref="H62:I63"/>
    <mergeCell ref="J62:J63"/>
    <mergeCell ref="A63:E63"/>
    <mergeCell ref="A66:J66"/>
    <mergeCell ref="A67:J67"/>
    <mergeCell ref="A68:J68"/>
  </mergeCells>
  <pageMargins left="0.147638" right="0.147638" top="0.206693" bottom="0.206693" header="0.0" footer="0.0"/>
  <pageSetup paperSize="9" orientation="portrait"/>
  <rowBreaks count="0" manualBreakCount="0">
    </rowBreaks>
</worksheet>
</file>