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<sst xmlns="http://schemas.openxmlformats.org/spreadsheetml/2006/main" count="56" uniqueCount="56">
  <si>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</si>
  <si>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QAF040</t>
  </si>
  <si>
    <t xml:space="preserve">U</t>
  </si>
  <si>
    <t xml:space="preserve">Trobada de coberta amb claraboia. Impermeabilització ambàmines asfàltiques.</t>
  </si>
  <si>
    <r>
      <rPr>
        <sz val="8.25"/>
        <color rgb="FF000000"/>
        <rFont val="Arial"/>
        <family val="2"/>
      </rPr>
      <t xml:space="preserve">Trobada de coberta plana no transitable, no ventilada, Deck, tipus convencional amb claraboia. Impermeabilització amb banda de reforç de 50 cm d'amplada, realitzada a partir de làmina de betum modificat amb elastòmer SBS, LBM(SBS)-30-FP, POLITABER COMBI 30 "CHOVA", amb armadura de feltre de polièster reforçat i estabilitzat de 150 g/m², de superfície no protegida, totalment adherida al suport amb bufador, prèvia emprimació amb emulsió asfàltica aniònica amb càrregues tipus EB SUPERMUL, "CHOVA". Acabat amb banda de terminació de 50 cm de desenvolupament amb làmina de betum modificat amb elastòmer SBS, LBM(SBS)-50/G-FP, POLITABER COMBI 50/G "CHOVA", amb armadura de feltre de polièster reforçat i estabilitzat de 150 g/m², amb autoprotecció mineral de color gris. Inclús perfils auxiliars.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</si>
  <si>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</si>
  <si>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</si>
  <si>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</si>
  <si>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</si>
  <si>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</si>
  <si>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</si>
  <si>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</si>
  <si>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mt14iea020h</t>
  </si>
  <si>
    <t xml:space="preserve">kg</t>
  </si>
  <si>
    <t xml:space="preserve">Emulsió asfàltica aniònica amb càrregues tipus EB SUPERMUL, "CHOVA", segons UNE 104231.</t>
  </si>
  <si>
    <t xml:space="preserve">mt14lba010F</t>
  </si>
  <si>
    <t xml:space="preserve">m²</t>
  </si>
  <si>
    <t xml:space="preserve">Làmina de betum modificat amb elastòmer SBS, LBM(SBS)-30-FP, POLITABER COMBI 30 "CHOVA", massa nominal 3 kg/m², amb armadura de feltre de polièster reforçat i estabilitzat de 150 g/m², de superfície no protegida. Segons UNE-EN 13707.</t>
  </si>
  <si>
    <t xml:space="preserve">mt14lga010xa</t>
  </si>
  <si>
    <t xml:space="preserve">m²</t>
  </si>
  <si>
    <t xml:space="preserve">Làmina de betum modificat amb elastòmer SBS, LBM(SBS)-50/G-FP, POLITABER COMBI 50/G "CHOVA", massa nominal 5 kg/m², amb armadura de feltre de polièster reforçat i estabilitzat de 150 g/m², amb autoprotecció mineral de color gris. Segons UNE-EN 13707.</t>
  </si>
  <si>
    <t xml:space="preserve">mt15acc020d</t>
  </si>
  <si>
    <t xml:space="preserve">m</t>
  </si>
  <si>
    <t xml:space="preserve">Perfil de xapa d'acer galvanitzat, espessor 0,8 mm, desenvolupament 300 mm, i 3 plecs.</t>
  </si>
  <si>
    <t xml:space="preserve">mt15acc020c</t>
  </si>
  <si>
    <t xml:space="preserve">m</t>
  </si>
  <si>
    <t xml:space="preserve">Perfil de xapa d'acer galvanitzat, espessor 0,8 mm, desenvolupament 300 mm, i 2 plecs.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</si>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</sst>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29" customWidth="1"/>
    <col min="4" max="4" width="74.80" customWidth="1"/>
    <col min="5" max="5" width="2.38" customWidth="1"/>
    <col min="6" max="6" width="9.52" customWidth="1"/>
    <col min="7" max="7" width="3.74" customWidth="1"/>
    <col min="8" max="8" width="9.69" customWidth="1"/>
    <col min="9" max="9" width="1.02" customWidth="1"/>
    <col min="10" max="10" width="7.99"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c r="J8" s="7" t="s">
        <v>10</v>
      </c>
    </row>
    <row r="9" spans="1:10" ht="13.50" thickBot="1" customHeight="1">
      <c r="A9" s="8">
        <v>1</v>
      </c>
      <c r="B9" s="8"/>
      <c r="C9" s="8"/>
      <c r="D9" s="9" t="s">
        <v>11</v>
      </c>
      <c r="E9" s="9"/>
      <c r="F9" s="9"/>
      <c r="G9" s="9"/>
      <c r="H9" s="8"/>
      <c r="I9" s="8"/>
      <c r="J9" s="8"/>
    </row>
    <row r="10" spans="1:10" ht="24.00" thickBot="1" customHeight="1">
      <c r="A10" s="1" t="s">
        <v>12</v>
      </c>
      <c r="B10" s="1"/>
      <c r="C10" s="10" t="s">
        <v>13</v>
      </c>
      <c r="D10" s="1" t="s">
        <v>14</v>
      </c>
      <c r="E10" s="1"/>
      <c r="F10" s="11">
        <v>0.3</v>
      </c>
      <c r="G10" s="11"/>
      <c r="H10" s="12">
        <v>1.51</v>
      </c>
      <c r="I10" s="12"/>
      <c r="J10" s="12">
        <f ca="1">ROUND(INDIRECT(ADDRESS(ROW()+(0), COLUMN()+(-4), 1))*INDIRECT(ADDRESS(ROW()+(0), COLUMN()+(-2), 1)), 2)</f>
        <v>0.45</v>
      </c>
    </row>
    <row r="11" spans="1:10" ht="34.50" thickBot="1" customHeight="1">
      <c r="A11" s="1" t="s">
        <v>15</v>
      </c>
      <c r="B11" s="1"/>
      <c r="C11" s="10" t="s">
        <v>16</v>
      </c>
      <c r="D11" s="1" t="s">
        <v>17</v>
      </c>
      <c r="E11" s="1"/>
      <c r="F11" s="11">
        <v>1.05</v>
      </c>
      <c r="G11" s="11"/>
      <c r="H11" s="12">
        <v>4.44</v>
      </c>
      <c r="I11" s="12"/>
      <c r="J11" s="12">
        <f ca="1">ROUND(INDIRECT(ADDRESS(ROW()+(0), COLUMN()+(-4), 1))*INDIRECT(ADDRESS(ROW()+(0), COLUMN()+(-2), 1)), 2)</f>
        <v>4.66</v>
      </c>
    </row>
    <row r="12" spans="1:10" ht="34.50" thickBot="1" customHeight="1">
      <c r="A12" s="1" t="s">
        <v>18</v>
      </c>
      <c r="B12" s="1"/>
      <c r="C12" s="10" t="s">
        <v>19</v>
      </c>
      <c r="D12" s="1" t="s">
        <v>20</v>
      </c>
      <c r="E12" s="1"/>
      <c r="F12" s="11">
        <v>1</v>
      </c>
      <c r="G12" s="11"/>
      <c r="H12" s="12">
        <v>6.37</v>
      </c>
      <c r="I12" s="12"/>
      <c r="J12" s="12">
        <f ca="1">ROUND(INDIRECT(ADDRESS(ROW()+(0), COLUMN()+(-4), 1))*INDIRECT(ADDRESS(ROW()+(0), COLUMN()+(-2), 1)), 2)</f>
        <v>6.37</v>
      </c>
    </row>
    <row r="13" spans="1:10" ht="13.50" thickBot="1" customHeight="1">
      <c r="A13" s="1" t="s">
        <v>21</v>
      </c>
      <c r="B13" s="1"/>
      <c r="C13" s="10" t="s">
        <v>22</v>
      </c>
      <c r="D13" s="1" t="s">
        <v>23</v>
      </c>
      <c r="E13" s="1"/>
      <c r="F13" s="11">
        <v>2</v>
      </c>
      <c r="G13" s="11"/>
      <c r="H13" s="12">
        <v>1.59</v>
      </c>
      <c r="I13" s="12"/>
      <c r="J13" s="12">
        <f ca="1">ROUND(INDIRECT(ADDRESS(ROW()+(0), COLUMN()+(-4), 1))*INDIRECT(ADDRESS(ROW()+(0), COLUMN()+(-2), 1)), 2)</f>
        <v>3.18</v>
      </c>
    </row>
    <row r="14" spans="1:10" ht="13.50" thickBot="1" customHeight="1">
      <c r="A14" s="1" t="s">
        <v>24</v>
      </c>
      <c r="B14" s="1"/>
      <c r="C14" s="10" t="s">
        <v>25</v>
      </c>
      <c r="D14" s="1" t="s">
        <v>26</v>
      </c>
      <c r="E14" s="1"/>
      <c r="F14" s="13">
        <v>2</v>
      </c>
      <c r="G14" s="13"/>
      <c r="H14" s="14">
        <v>1.51</v>
      </c>
      <c r="I14" s="14"/>
      <c r="J14" s="14">
        <f ca="1">ROUND(INDIRECT(ADDRESS(ROW()+(0), COLUMN()+(-4), 1))*INDIRECT(ADDRESS(ROW()+(0), COLUMN()+(-2), 1)), 2)</f>
        <v>3.02</v>
      </c>
    </row>
    <row r="15" spans="1:10" ht="13.50" thickBot="1" customHeight="1">
      <c r="A15" s="15"/>
      <c r="B15" s="15"/>
      <c r="C15" s="15"/>
      <c r="D15" s="15"/>
      <c r="E15" s="15"/>
      <c r="F15" s="9" t="s">
        <v>27</v>
      </c>
      <c r="G15" s="9"/>
      <c r="H15" s="9"/>
      <c r="I15" s="9"/>
      <c r="J15" s="17">
        <f ca="1">ROUND(SUM(INDIRECT(ADDRESS(ROW()+(-1), COLUMN()+(0), 1)),INDIRECT(ADDRESS(ROW()+(-2), COLUMN()+(0), 1)),INDIRECT(ADDRESS(ROW()+(-3), COLUMN()+(0), 1)),INDIRECT(ADDRESS(ROW()+(-4), COLUMN()+(0), 1)),INDIRECT(ADDRESS(ROW()+(-5), COLUMN()+(0), 1))), 2)</f>
        <v>17.68</v>
      </c>
    </row>
    <row r="16" spans="1:10" ht="13.50" thickBot="1" customHeight="1">
      <c r="A16" s="15">
        <v>2</v>
      </c>
      <c r="B16" s="15"/>
      <c r="C16" s="15"/>
      <c r="D16" s="18" t="s">
        <v>28</v>
      </c>
      <c r="E16" s="18"/>
      <c r="F16" s="18"/>
      <c r="G16" s="18"/>
      <c r="H16" s="15"/>
      <c r="I16" s="15"/>
      <c r="J16" s="15"/>
    </row>
    <row r="17" spans="1:10" ht="13.50" thickBot="1" customHeight="1">
      <c r="A17" s="1" t="s">
        <v>29</v>
      </c>
      <c r="B17" s="1"/>
      <c r="C17" s="10" t="s">
        <v>30</v>
      </c>
      <c r="D17" s="1" t="s">
        <v>31</v>
      </c>
      <c r="E17" s="1"/>
      <c r="F17" s="11">
        <v>0.228</v>
      </c>
      <c r="G17" s="11"/>
      <c r="H17" s="12">
        <v>24.5</v>
      </c>
      <c r="I17" s="12"/>
      <c r="J17" s="12">
        <f ca="1">ROUND(INDIRECT(ADDRESS(ROW()+(0), COLUMN()+(-4), 1))*INDIRECT(ADDRESS(ROW()+(0), COLUMN()+(-2), 1)), 2)</f>
        <v>5.59</v>
      </c>
    </row>
    <row r="18" spans="1:10" ht="13.50" thickBot="1" customHeight="1">
      <c r="A18" s="1" t="s">
        <v>32</v>
      </c>
      <c r="B18" s="1"/>
      <c r="C18" s="10" t="s">
        <v>33</v>
      </c>
      <c r="D18" s="1" t="s">
        <v>34</v>
      </c>
      <c r="E18" s="1"/>
      <c r="F18" s="11">
        <v>0.228</v>
      </c>
      <c r="G18" s="11"/>
      <c r="H18" s="12">
        <v>21.75</v>
      </c>
      <c r="I18" s="12"/>
      <c r="J18" s="12">
        <f ca="1">ROUND(INDIRECT(ADDRESS(ROW()+(0), COLUMN()+(-4), 1))*INDIRECT(ADDRESS(ROW()+(0), COLUMN()+(-2), 1)), 2)</f>
        <v>4.96</v>
      </c>
    </row>
    <row r="19" spans="1:10" ht="13.50" thickBot="1" customHeight="1">
      <c r="A19" s="1" t="s">
        <v>35</v>
      </c>
      <c r="B19" s="1"/>
      <c r="C19" s="10" t="s">
        <v>36</v>
      </c>
      <c r="D19" s="1" t="s">
        <v>37</v>
      </c>
      <c r="E19" s="1"/>
      <c r="F19" s="11">
        <v>0.127</v>
      </c>
      <c r="G19" s="11"/>
      <c r="H19" s="12">
        <v>24.5</v>
      </c>
      <c r="I19" s="12"/>
      <c r="J19" s="12">
        <f ca="1">ROUND(INDIRECT(ADDRESS(ROW()+(0), COLUMN()+(-4), 1))*INDIRECT(ADDRESS(ROW()+(0), COLUMN()+(-2), 1)), 2)</f>
        <v>3.11</v>
      </c>
    </row>
    <row r="20" spans="1:10" ht="13.50" thickBot="1" customHeight="1">
      <c r="A20" s="1" t="s">
        <v>38</v>
      </c>
      <c r="B20" s="1"/>
      <c r="C20" s="10" t="s">
        <v>39</v>
      </c>
      <c r="D20" s="1" t="s">
        <v>40</v>
      </c>
      <c r="E20" s="1"/>
      <c r="F20" s="13">
        <v>0.127</v>
      </c>
      <c r="G20" s="13"/>
      <c r="H20" s="14">
        <v>20.46</v>
      </c>
      <c r="I20" s="14"/>
      <c r="J20" s="14">
        <f ca="1">ROUND(INDIRECT(ADDRESS(ROW()+(0), COLUMN()+(-4), 1))*INDIRECT(ADDRESS(ROW()+(0), COLUMN()+(-2), 1)), 2)</f>
        <v>2.6</v>
      </c>
    </row>
    <row r="21" spans="1:10" ht="13.50" thickBot="1" customHeight="1">
      <c r="A21" s="15"/>
      <c r="B21" s="15"/>
      <c r="C21" s="15"/>
      <c r="D21" s="15"/>
      <c r="E21" s="15"/>
      <c r="F21" s="9" t="s">
        <v>41</v>
      </c>
      <c r="G21" s="9"/>
      <c r="H21" s="9"/>
      <c r="I21" s="9"/>
      <c r="J21" s="17">
        <f ca="1">ROUND(SUM(INDIRECT(ADDRESS(ROW()+(-1), COLUMN()+(0), 1)),INDIRECT(ADDRESS(ROW()+(-2), COLUMN()+(0), 1)),INDIRECT(ADDRESS(ROW()+(-3), COLUMN()+(0), 1)),INDIRECT(ADDRESS(ROW()+(-4), COLUMN()+(0), 1))), 2)</f>
        <v>16.26</v>
      </c>
    </row>
    <row r="22" spans="1:10" ht="13.50" thickBot="1" customHeight="1">
      <c r="A22" s="15">
        <v>3</v>
      </c>
      <c r="B22" s="15"/>
      <c r="C22" s="15"/>
      <c r="D22" s="18" t="s">
        <v>42</v>
      </c>
      <c r="E22" s="18"/>
      <c r="F22" s="18"/>
      <c r="G22" s="18"/>
      <c r="H22" s="15"/>
      <c r="I22" s="15"/>
      <c r="J22" s="15"/>
    </row>
    <row r="23" spans="1:10" ht="13.50" thickBot="1" customHeight="1">
      <c r="A23" s="19"/>
      <c r="B23" s="19"/>
      <c r="C23" s="20" t="s">
        <v>43</v>
      </c>
      <c r="D23" s="19" t="s">
        <v>44</v>
      </c>
      <c r="E23" s="19"/>
      <c r="F23" s="13">
        <v>2</v>
      </c>
      <c r="G23" s="13"/>
      <c r="H23" s="14">
        <f ca="1">ROUND(SUM(INDIRECT(ADDRESS(ROW()+(-2), COLUMN()+(2), 1)),INDIRECT(ADDRESS(ROW()+(-8), COLUMN()+(2), 1))), 2)</f>
        <v>33.94</v>
      </c>
      <c r="I23" s="14"/>
      <c r="J23" s="14">
        <f ca="1">ROUND(INDIRECT(ADDRESS(ROW()+(0), COLUMN()+(-4), 1))*INDIRECT(ADDRESS(ROW()+(0), COLUMN()+(-2), 1))/100, 2)</f>
        <v>0.68</v>
      </c>
    </row>
    <row r="24" spans="1:10" ht="13.50" thickBot="1" customHeight="1">
      <c r="A24" s="8"/>
      <c r="B24" s="8"/>
      <c r="C24" s="8"/>
      <c r="D24" s="8"/>
      <c r="E24" s="8"/>
      <c r="F24" s="21" t="s">
        <v>45</v>
      </c>
      <c r="G24" s="21"/>
      <c r="H24" s="21"/>
      <c r="I24" s="21"/>
      <c r="J24" s="22">
        <f ca="1">ROUND(SUM(INDIRECT(ADDRESS(ROW()+(-1), COLUMN()+(0), 1)),INDIRECT(ADDRESS(ROW()+(-3), COLUMN()+(0), 1)),INDIRECT(ADDRESS(ROW()+(-9), COLUMN()+(0), 1))), 2)</f>
        <v>34.62</v>
      </c>
    </row>
    <row r="27" spans="1:10" ht="13.50" thickBot="1" customHeight="1">
      <c r="A27" s="23" t="s">
        <v>46</v>
      </c>
      <c r="B27" s="23"/>
      <c r="C27" s="23"/>
      <c r="D27" s="23"/>
      <c r="E27" s="23" t="s">
        <v>47</v>
      </c>
      <c r="F27" s="23"/>
      <c r="G27" s="23" t="s">
        <v>48</v>
      </c>
      <c r="H27" s="23"/>
      <c r="I27" s="23" t="s">
        <v>49</v>
      </c>
      <c r="J27" s="23"/>
    </row>
    <row r="28" spans="1:10" ht="13.50" thickBot="1" customHeight="1">
      <c r="A28" s="24" t="s">
        <v>50</v>
      </c>
      <c r="B28" s="24"/>
      <c r="C28" s="24"/>
      <c r="D28" s="24"/>
      <c r="E28" s="25">
        <v>142010</v>
      </c>
      <c r="F28" s="25"/>
      <c r="G28" s="25">
        <v>1.10201e+006</v>
      </c>
      <c r="H28" s="25"/>
      <c r="I28" s="25" t="s">
        <v>51</v>
      </c>
      <c r="J28" s="25"/>
    </row>
    <row r="29" spans="1:10" ht="24.00" thickBot="1" customHeight="1">
      <c r="A29" s="26" t="s">
        <v>52</v>
      </c>
      <c r="B29" s="26"/>
      <c r="C29" s="26"/>
      <c r="D29" s="26"/>
      <c r="E29" s="27"/>
      <c r="F29" s="27"/>
      <c r="G29" s="27"/>
      <c r="H29" s="27"/>
      <c r="I29" s="27"/>
      <c r="J29" s="27"/>
    </row>
    <row r="32" spans="1:1" ht="33.75" thickBot="1" customHeight="1">
      <c r="A32" s="1" t="s">
        <v>53</v>
      </c>
      <c r="B32" s="1"/>
      <c r="C32" s="1"/>
      <c r="D32" s="1"/>
      <c r="E32" s="1"/>
      <c r="F32" s="1"/>
      <c r="G32" s="1"/>
      <c r="H32" s="1"/>
      <c r="I32" s="1"/>
      <c r="J32" s="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sheetData>
  <mergeCells count="77">
    <mergeCell ref="A1:J1"/>
    <mergeCell ref="C3:J3"/>
    <mergeCell ref="A5:J5"/>
    <mergeCell ref="A8:B8"/>
    <mergeCell ref="D8:E8"/>
    <mergeCell ref="F8:G8"/>
    <mergeCell ref="H8:I8"/>
    <mergeCell ref="A9:B9"/>
    <mergeCell ref="D9:G9"/>
    <mergeCell ref="H9:I9"/>
    <mergeCell ref="A10:B10"/>
    <mergeCell ref="D10:E10"/>
    <mergeCell ref="F10:G10"/>
    <mergeCell ref="H10:I10"/>
    <mergeCell ref="A11:B11"/>
    <mergeCell ref="D11:E11"/>
    <mergeCell ref="F11:G11"/>
    <mergeCell ref="H11:I11"/>
    <mergeCell ref="A12:B12"/>
    <mergeCell ref="D12:E12"/>
    <mergeCell ref="F12:G12"/>
    <mergeCell ref="H12:I12"/>
    <mergeCell ref="A13:B13"/>
    <mergeCell ref="D13:E13"/>
    <mergeCell ref="F13:G13"/>
    <mergeCell ref="H13:I13"/>
    <mergeCell ref="A14:B14"/>
    <mergeCell ref="D14:E14"/>
    <mergeCell ref="F14:G14"/>
    <mergeCell ref="H14:I14"/>
    <mergeCell ref="A15:B15"/>
    <mergeCell ref="D15:E15"/>
    <mergeCell ref="F15:I15"/>
    <mergeCell ref="A16:B16"/>
    <mergeCell ref="D16:G16"/>
    <mergeCell ref="H16:I16"/>
    <mergeCell ref="A17:B17"/>
    <mergeCell ref="D17:E17"/>
    <mergeCell ref="F17:G17"/>
    <mergeCell ref="H17:I17"/>
    <mergeCell ref="A18:B18"/>
    <mergeCell ref="D18:E18"/>
    <mergeCell ref="F18:G18"/>
    <mergeCell ref="H18:I18"/>
    <mergeCell ref="A19:B19"/>
    <mergeCell ref="D19:E19"/>
    <mergeCell ref="F19:G19"/>
    <mergeCell ref="H19:I19"/>
    <mergeCell ref="A20:B20"/>
    <mergeCell ref="D20:E20"/>
    <mergeCell ref="F20:G20"/>
    <mergeCell ref="H20:I20"/>
    <mergeCell ref="A21:B21"/>
    <mergeCell ref="D21:E21"/>
    <mergeCell ref="F21:I21"/>
    <mergeCell ref="A22:B22"/>
    <mergeCell ref="D22:G22"/>
    <mergeCell ref="H22:I22"/>
    <mergeCell ref="A23:B23"/>
    <mergeCell ref="D23:E23"/>
    <mergeCell ref="F23:G23"/>
    <mergeCell ref="H23:I23"/>
    <mergeCell ref="A24:B24"/>
    <mergeCell ref="D24:E24"/>
    <mergeCell ref="F24:I24"/>
    <mergeCell ref="A27:D27"/>
    <mergeCell ref="E27:F27"/>
    <mergeCell ref="G27:H27"/>
    <mergeCell ref="I27:J27"/>
    <mergeCell ref="A28:D28"/>
    <mergeCell ref="E28:F29"/>
    <mergeCell ref="G28:H29"/>
    <mergeCell ref="I28:J29"/>
    <mergeCell ref="A29:D29"/>
    <mergeCell ref="A32:J32"/>
    <mergeCell ref="A33:J33"/>
    <mergeCell ref="A34:J34"/>
  </mergeCells>
  <pageMargins left="0.147638" right="0.147638" top="0.206693" bottom="0.206693" header="0.0" footer="0.0"/>
  <pageSetup paperSize="9" orientation="portrait"/>
  <rowBreaks count="0" manualBreakCount="0">
    </rowBreaks>
</worksheet>
</file>