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<sst xmlns="http://schemas.openxmlformats.org/spreadsheetml/2006/main" count="89" uniqueCount="89">
  <si>
    <t xml:space="preserve"/>
  </si>
  <si>
    <t xml:space="preserve">QBF020</t>
  </si>
  <si>
    <t xml:space="preserve">m</t>
  </si>
  <si>
    <t xml:space="preserve">Trobada de coberta plana transitable, ventilada amb parament vertical. Impermeabilització amb làmines asfàltiques.</t>
  </si>
  <si>
    <r>
      <rPr>
        <sz val="8.25"/>
        <color rgb="FF000000"/>
        <rFont val="Arial"/>
        <family val="2"/>
      </rPr>
      <t xml:space="preserve">Trobada de coberta plana transitable, ventilada, amb enrajolat fix, tipus convencional amb parament vertical; mitjançant la realització d'una reculada perimetral de més de 5 cm respecte al parament vertical i de més de 20 cm d'altura sobre la protecció de la coberta, reblert amb morter de ciment, industrial, M-2,5 col·locat sobre la impermeabilització soldada a la vegada al suport i formada per: banda de reforç de 50 cm d'amplada, realitzada a partir de làmina de betum modificat amb elastòmer SBS, LBM(SBS)-40-FP, POLITABER COMBI 40 "CHOVA", amb armadura de feltre de polièster reforçat i estabilitzat de 150 g/m², de superfície no protegida, totalment adherida al suport amb bufador, prèvia emprimació amb emulsió asfàltica aniònica amb càrregues tipus EB SUPERMUL, "CHOVA". Acabat amb banda de terminació de 50 cm de desenvolupament amb làmina de betum modificat amb elastòmer SBS, LBM(SBS)-40-FP, POLITABER COMBI 40 "CHOVA", amb armadura de feltre de polièster reforçat i estabilitzat de 150 g/m², de superfície no protegida, acabat amb un revestiment d'entornpeus de gres rústic, de 7 cm, 3 €/m col·locats amb junt obert (separació entre 3 i 15 mm), en capa fina amb adhesiu cimentós d'enduriment normal, C1 sense cap característica addicional, color gris i rejuntats con morter de junts cimentós millorat, amb absorció d'aigua reduïda i resistència elevada a l'abrasió tipus CG 2 W A, color blanc, per junts de 2 a 15 mm, formació de ventilació perimetral de la cambra amb maó ceràmic buit, i col·locació d'escopidor ceràmic de 11x24 cm, fixat al parament, com acabat de la ventilació perimetral de la cambra.</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</si>
  <si>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</si>
  <si>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</si>
  <si>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</si>
  <si>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</si>
  <si>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</si>
  <si>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</si>
  <si>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</si>
  <si>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</si>
  <si>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</si>
  <si>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</si>
  <si>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mt04lcc010e</t>
  </si>
  <si>
    <t xml:space="preserve">U</t>
  </si>
  <si>
    <t xml:space="preserve">Maó ceràmic buit (H-16), per revestir, 24x19x14 cm, per a ús en fàbrica protegida (peça P), densitat 780 kg/m³, segons UNE-EN 771-1.</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</si>
  <si>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</si>
  <si>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</si>
  <si>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</si>
  <si>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</si>
  <si>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</si>
  <si>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</si>
  <si>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mt14iea020h</t>
  </si>
  <si>
    <t xml:space="preserve">kg</t>
  </si>
  <si>
    <t xml:space="preserve">Emulsió asfàltica aniònica amb càrregues tipus EB SUPERMUL, "CHOVA", segons UNE 104231.</t>
  </si>
  <si>
    <t xml:space="preserve">mt14lba010D</t>
  </si>
  <si>
    <t xml:space="preserve">m²</t>
  </si>
  <si>
    <t xml:space="preserve">Làmina de betum modificat amb elastòmer SBS, LBM(SBS)-40-FP, POLITABER COMBI 40 "CHOVA", massa nominal 4 kg/m², amb armadura de feltre de polièster reforçat i estabilitzat de 150 g/m², de superfície no protegida, i coeficient de difusió enfront del gas radó 7x10-12 m²/s. Segons UNE-EN 13707.</t>
  </si>
  <si>
    <t xml:space="preserve">mt09mif010ba</t>
  </si>
  <si>
    <t xml:space="preserve">t</t>
  </si>
  <si>
    <t xml:space="preserve">Morter industrial per a obra de paleta, de ciment, color gris, categoria M-2,5 (resistència a compressió 2,5 N/mm²), subministrat en sacs, segons UNE-EN 998-2.</t>
  </si>
  <si>
    <t xml:space="preserve">mt18rcr010a300</t>
  </si>
  <si>
    <t xml:space="preserve">m</t>
  </si>
  <si>
    <t xml:space="preserve">Entornpeu ceràmic de gres rústic, de 7 cm d'amplada, 3,00€/m.</t>
  </si>
  <si>
    <t xml:space="preserve">mt09mcr021g</t>
  </si>
  <si>
    <t xml:space="preserve">kg</t>
  </si>
  <si>
    <t xml:space="preserve">Adhesiu cimentós d'enduriment normal, C1, segons UNE-EN 12004, color gris.</t>
  </si>
  <si>
    <t xml:space="preserve">mt09mcp020bB</t>
  </si>
  <si>
    <t xml:space="preserve">kg</t>
  </si>
  <si>
    <t xml:space="preserve">Morter de junts cimentós millorat, amb absorció d'aigua reduïda i resistència elevada a l'abrasió, tipus CG2 W A, segons UNE-EN 13888, color blanc, per junts de 2 a 15 mm, a base de ciment d'alta resistència, àrids seleccionats, additius especials i pigments, amb efecte antifloridura, antiverdet i preventiu de les eflorescències, hidrorepel·lent, especial per a rejuntat de tot tipus de peces ceràmiques i pedres naturals en zones de proliferació de microorganismes.</t>
  </si>
  <si>
    <t xml:space="preserve">mt20vce020a</t>
  </si>
  <si>
    <t xml:space="preserve">m</t>
  </si>
  <si>
    <t xml:space="preserve">Escopidor ceràmic de rajoleta catalana, acabat mat, color vermell, en peces de 11x24x1,2 cm, amb goteró.</t>
  </si>
  <si>
    <t xml:space="preserve">mt09mcr070a</t>
  </si>
  <si>
    <t xml:space="preserve">kg</t>
  </si>
  <si>
    <t xml:space="preserve">Morter de junts cimentós amb resistència elevada a l'abrasió i absorció d'aigua reduïda, CG2, per a junta oberta entre 3 i 15 mm, segons UNE-EN 13888.</t>
  </si>
  <si>
    <t xml:space="preserve">Subtotal materials:</t>
  </si>
  <si>
    <t xml:space="preserve">Mà d'obra</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</si>
  <si>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</si>
  <si>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</si>
  <si>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</si>
  <si>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</si>
  <si>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</si>
  <si>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</si>
  <si>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mo020</t>
  </si>
  <si>
    <t xml:space="preserve">h</t>
  </si>
  <si>
    <t xml:space="preserve">Oficial 1ª construcció.</t>
  </si>
  <si>
    <t xml:space="preserve">mo113</t>
  </si>
  <si>
    <t xml:space="preserve">h</t>
  </si>
  <si>
    <t xml:space="preserve">Peó ordinari construcció.</t>
  </si>
  <si>
    <t xml:space="preserve">mo023</t>
  </si>
  <si>
    <t xml:space="preserve">h</t>
  </si>
  <si>
    <t xml:space="preserve">Oficial 1ª enrajolador.</t>
  </si>
  <si>
    <t xml:space="preserve">Subtotal mà d'obra:</t>
  </si>
  <si>
    <t xml:space="preserve">Costos directes complementaris</t>
  </si>
  <si>
    <t xml:space="preserve">%</t>
  </si>
  <si>
    <t xml:space="preserve">Costos directes complementaris</t>
  </si>
  <si>
    <t xml:space="preserve">Cost de manteniment decennal: 17,68€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</si>
  <si>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</si>
  <si>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</si>
  <si>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</si>
  <si>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</si>
  <si>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</si>
  <si>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</si>
  <si>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</si>
  <si>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</si>
  <si>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</si>
  <si>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</si>
  <si>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</si>
  <si>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t xml:space="preserve">EN  13707:2004+A2:2009</t>
  </si>
  <si>
    <t xml:space="preserve">1/2+/3/4</t>
  </si>
  <si>
    <t xml:space="preserve">Láminas flexibles para la impermeabilización. Láminas bituminosas con armadura para impermeabilización de cubiertas. Definiciones y características.</t>
  </si>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</sst>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6.63" customWidth="1"/>
    <col min="5" max="5" width="73.10" customWidth="1"/>
    <col min="6" max="6" width="1.02" customWidth="1"/>
    <col min="7" max="7" width="10.71" customWidth="1"/>
    <col min="8" max="8" width="2.55"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29.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7</v>
      </c>
      <c r="H10" s="11"/>
      <c r="I10" s="12">
        <v>0.35</v>
      </c>
      <c r="J10" s="12">
        <f ca="1">ROUND(INDIRECT(ADDRESS(ROW()+(0), COLUMN()+(-3), 1))*INDIRECT(ADDRESS(ROW()+(0), COLUMN()+(-1), 1)), 2)</f>
        <v>2.45</v>
      </c>
    </row>
    <row r="11" spans="1:10" ht="24.00" thickBot="1" customHeight="1">
      <c r="A11" s="1" t="s">
        <v>15</v>
      </c>
      <c r="B11" s="1"/>
      <c r="C11" s="1"/>
      <c r="D11" s="10" t="s">
        <v>16</v>
      </c>
      <c r="E11" s="1" t="s">
        <v>17</v>
      </c>
      <c r="F11" s="1"/>
      <c r="G11" s="11">
        <v>4</v>
      </c>
      <c r="H11" s="11"/>
      <c r="I11" s="12">
        <v>0.46</v>
      </c>
      <c r="J11" s="12">
        <f ca="1">ROUND(INDIRECT(ADDRESS(ROW()+(0), COLUMN()+(-3), 1))*INDIRECT(ADDRESS(ROW()+(0), COLUMN()+(-1), 1)), 2)</f>
        <v>1.84</v>
      </c>
    </row>
    <row r="12" spans="1:10" ht="13.50" thickBot="1" customHeight="1">
      <c r="A12" s="1" t="s">
        <v>18</v>
      </c>
      <c r="B12" s="1"/>
      <c r="C12" s="1"/>
      <c r="D12" s="10" t="s">
        <v>19</v>
      </c>
      <c r="E12" s="1" t="s">
        <v>20</v>
      </c>
      <c r="F12" s="1"/>
      <c r="G12" s="11">
        <v>0.012</v>
      </c>
      <c r="H12" s="11"/>
      <c r="I12" s="12">
        <v>1.5</v>
      </c>
      <c r="J12" s="12">
        <f ca="1">ROUND(INDIRECT(ADDRESS(ROW()+(0), COLUMN()+(-3), 1))*INDIRECT(ADDRESS(ROW()+(0), COLUMN()+(-1), 1)), 2)</f>
        <v>0.02</v>
      </c>
    </row>
    <row r="13" spans="1:10" ht="24.00" thickBot="1" customHeight="1">
      <c r="A13" s="1" t="s">
        <v>21</v>
      </c>
      <c r="B13" s="1"/>
      <c r="C13" s="1"/>
      <c r="D13" s="10" t="s">
        <v>22</v>
      </c>
      <c r="E13" s="1" t="s">
        <v>23</v>
      </c>
      <c r="F13" s="1"/>
      <c r="G13" s="11">
        <v>0.011</v>
      </c>
      <c r="H13" s="11"/>
      <c r="I13" s="12">
        <v>53.48</v>
      </c>
      <c r="J13" s="12">
        <f ca="1">ROUND(INDIRECT(ADDRESS(ROW()+(0), COLUMN()+(-3), 1))*INDIRECT(ADDRESS(ROW()+(0), COLUMN()+(-1), 1)), 2)</f>
        <v>0.59</v>
      </c>
    </row>
    <row r="14" spans="1:10" ht="24.00" thickBot="1" customHeight="1">
      <c r="A14" s="1" t="s">
        <v>24</v>
      </c>
      <c r="B14" s="1"/>
      <c r="C14" s="1"/>
      <c r="D14" s="10" t="s">
        <v>25</v>
      </c>
      <c r="E14" s="1" t="s">
        <v>26</v>
      </c>
      <c r="F14" s="1"/>
      <c r="G14" s="11">
        <v>0.15</v>
      </c>
      <c r="H14" s="11"/>
      <c r="I14" s="12">
        <v>3.4</v>
      </c>
      <c r="J14" s="12">
        <f ca="1">ROUND(INDIRECT(ADDRESS(ROW()+(0), COLUMN()+(-3), 1))*INDIRECT(ADDRESS(ROW()+(0), COLUMN()+(-1), 1)), 2)</f>
        <v>0.51</v>
      </c>
    </row>
    <row r="15" spans="1:10" ht="45.00" thickBot="1" customHeight="1">
      <c r="A15" s="1" t="s">
        <v>27</v>
      </c>
      <c r="B15" s="1"/>
      <c r="C15" s="1"/>
      <c r="D15" s="10" t="s">
        <v>28</v>
      </c>
      <c r="E15" s="1" t="s">
        <v>29</v>
      </c>
      <c r="F15" s="1"/>
      <c r="G15" s="11">
        <v>1.025</v>
      </c>
      <c r="H15" s="11"/>
      <c r="I15" s="12">
        <v>7.22</v>
      </c>
      <c r="J15" s="12">
        <f ca="1">ROUND(INDIRECT(ADDRESS(ROW()+(0), COLUMN()+(-3), 1))*INDIRECT(ADDRESS(ROW()+(0), COLUMN()+(-1), 1)), 2)</f>
        <v>7.4</v>
      </c>
    </row>
    <row r="16" spans="1:10" ht="24.00" thickBot="1" customHeight="1">
      <c r="A16" s="1" t="s">
        <v>30</v>
      </c>
      <c r="B16" s="1"/>
      <c r="C16" s="1"/>
      <c r="D16" s="10" t="s">
        <v>31</v>
      </c>
      <c r="E16" s="1" t="s">
        <v>32</v>
      </c>
      <c r="F16" s="1"/>
      <c r="G16" s="11">
        <v>0.022</v>
      </c>
      <c r="H16" s="11"/>
      <c r="I16" s="12">
        <v>49.61</v>
      </c>
      <c r="J16" s="12">
        <f ca="1">ROUND(INDIRECT(ADDRESS(ROW()+(0), COLUMN()+(-3), 1))*INDIRECT(ADDRESS(ROW()+(0), COLUMN()+(-1), 1)), 2)</f>
        <v>1.09</v>
      </c>
    </row>
    <row r="17" spans="1:10" ht="13.50" thickBot="1" customHeight="1">
      <c r="A17" s="1" t="s">
        <v>33</v>
      </c>
      <c r="B17" s="1"/>
      <c r="C17" s="1"/>
      <c r="D17" s="10" t="s">
        <v>34</v>
      </c>
      <c r="E17" s="1" t="s">
        <v>35</v>
      </c>
      <c r="F17" s="1"/>
      <c r="G17" s="11">
        <v>1.05</v>
      </c>
      <c r="H17" s="11"/>
      <c r="I17" s="12">
        <v>3</v>
      </c>
      <c r="J17" s="12">
        <f ca="1">ROUND(INDIRECT(ADDRESS(ROW()+(0), COLUMN()+(-3), 1))*INDIRECT(ADDRESS(ROW()+(0), COLUMN()+(-1), 1)), 2)</f>
        <v>3.15</v>
      </c>
    </row>
    <row r="18" spans="1:10" ht="13.50" thickBot="1" customHeight="1">
      <c r="A18" s="1" t="s">
        <v>36</v>
      </c>
      <c r="B18" s="1"/>
      <c r="C18" s="1"/>
      <c r="D18" s="10" t="s">
        <v>37</v>
      </c>
      <c r="E18" s="1" t="s">
        <v>38</v>
      </c>
      <c r="F18" s="1"/>
      <c r="G18" s="11">
        <v>0.24</v>
      </c>
      <c r="H18" s="11"/>
      <c r="I18" s="12">
        <v>0.35</v>
      </c>
      <c r="J18" s="12">
        <f ca="1">ROUND(INDIRECT(ADDRESS(ROW()+(0), COLUMN()+(-3), 1))*INDIRECT(ADDRESS(ROW()+(0), COLUMN()+(-1), 1)), 2)</f>
        <v>0.08</v>
      </c>
    </row>
    <row r="19" spans="1:10" ht="66.00" thickBot="1" customHeight="1">
      <c r="A19" s="1" t="s">
        <v>39</v>
      </c>
      <c r="B19" s="1"/>
      <c r="C19" s="1"/>
      <c r="D19" s="10" t="s">
        <v>40</v>
      </c>
      <c r="E19" s="1" t="s">
        <v>41</v>
      </c>
      <c r="F19" s="1"/>
      <c r="G19" s="11">
        <v>0.01</v>
      </c>
      <c r="H19" s="11"/>
      <c r="I19" s="12">
        <v>1.46</v>
      </c>
      <c r="J19" s="12">
        <f ca="1">ROUND(INDIRECT(ADDRESS(ROW()+(0), COLUMN()+(-3), 1))*INDIRECT(ADDRESS(ROW()+(0), COLUMN()+(-1), 1)), 2)</f>
        <v>0.01</v>
      </c>
    </row>
    <row r="20" spans="1:10" ht="24.00" thickBot="1" customHeight="1">
      <c r="A20" s="1" t="s">
        <v>42</v>
      </c>
      <c r="B20" s="1"/>
      <c r="C20" s="1"/>
      <c r="D20" s="10" t="s">
        <v>43</v>
      </c>
      <c r="E20" s="1" t="s">
        <v>44</v>
      </c>
      <c r="F20" s="1"/>
      <c r="G20" s="11">
        <v>1</v>
      </c>
      <c r="H20" s="11"/>
      <c r="I20" s="12">
        <v>3.76</v>
      </c>
      <c r="J20" s="12">
        <f ca="1">ROUND(INDIRECT(ADDRESS(ROW()+(0), COLUMN()+(-3), 1))*INDIRECT(ADDRESS(ROW()+(0), COLUMN()+(-1), 1)), 2)</f>
        <v>3.76</v>
      </c>
    </row>
    <row r="21" spans="1:10" ht="24.00" thickBot="1" customHeight="1">
      <c r="A21" s="1" t="s">
        <v>45</v>
      </c>
      <c r="B21" s="1"/>
      <c r="C21" s="1"/>
      <c r="D21" s="10" t="s">
        <v>46</v>
      </c>
      <c r="E21" s="1" t="s">
        <v>47</v>
      </c>
      <c r="F21" s="1"/>
      <c r="G21" s="13">
        <v>0.164</v>
      </c>
      <c r="H21" s="13"/>
      <c r="I21" s="14">
        <v>0.99</v>
      </c>
      <c r="J21" s="14">
        <f ca="1">ROUND(INDIRECT(ADDRESS(ROW()+(0), COLUMN()+(-3), 1))*INDIRECT(ADDRESS(ROW()+(0), COLUMN()+(-1), 1)), 2)</f>
        <v>0.16</v>
      </c>
    </row>
    <row r="22" spans="1:10" ht="13.50" thickBot="1" customHeight="1">
      <c r="A22" s="15"/>
      <c r="B22" s="15"/>
      <c r="C22" s="15"/>
      <c r="D22" s="15"/>
      <c r="E22" s="15"/>
      <c r="F22" s="15"/>
      <c r="G22" s="9" t="s">
        <v>48</v>
      </c>
      <c r="H22" s="9"/>
      <c r="I22" s="9"/>
      <c r="J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21.06</v>
      </c>
    </row>
    <row r="23" spans="1:10" ht="13.50" thickBot="1" customHeight="1">
      <c r="A23" s="15">
        <v>2</v>
      </c>
      <c r="B23" s="15"/>
      <c r="C23" s="15"/>
      <c r="D23" s="15"/>
      <c r="E23" s="18" t="s">
        <v>49</v>
      </c>
      <c r="F23" s="18"/>
      <c r="G23" s="18"/>
      <c r="H23" s="18"/>
      <c r="I23" s="15"/>
      <c r="J23" s="15"/>
    </row>
    <row r="24" spans="1:10" ht="13.50" thickBot="1" customHeight="1">
      <c r="A24" s="1" t="s">
        <v>50</v>
      </c>
      <c r="B24" s="1"/>
      <c r="C24" s="1"/>
      <c r="D24" s="10" t="s">
        <v>51</v>
      </c>
      <c r="E24" s="1" t="s">
        <v>52</v>
      </c>
      <c r="F24" s="1"/>
      <c r="G24" s="11">
        <v>0.216</v>
      </c>
      <c r="H24" s="11"/>
      <c r="I24" s="12">
        <v>28.42</v>
      </c>
      <c r="J24" s="12">
        <f ca="1">ROUND(INDIRECT(ADDRESS(ROW()+(0), COLUMN()+(-3), 1))*INDIRECT(ADDRESS(ROW()+(0), COLUMN()+(-1), 1)), 2)</f>
        <v>6.14</v>
      </c>
    </row>
    <row r="25" spans="1:10" ht="13.50" thickBot="1" customHeight="1">
      <c r="A25" s="1" t="s">
        <v>53</v>
      </c>
      <c r="B25" s="1"/>
      <c r="C25" s="1"/>
      <c r="D25" s="10" t="s">
        <v>54</v>
      </c>
      <c r="E25" s="1" t="s">
        <v>55</v>
      </c>
      <c r="F25" s="1"/>
      <c r="G25" s="11">
        <v>0.216</v>
      </c>
      <c r="H25" s="11"/>
      <c r="I25" s="12">
        <v>25.28</v>
      </c>
      <c r="J25" s="12">
        <f ca="1">ROUND(INDIRECT(ADDRESS(ROW()+(0), COLUMN()+(-3), 1))*INDIRECT(ADDRESS(ROW()+(0), COLUMN()+(-1), 1)), 2)</f>
        <v>5.46</v>
      </c>
    </row>
    <row r="26" spans="1:10" ht="13.50" thickBot="1" customHeight="1">
      <c r="A26" s="1" t="s">
        <v>56</v>
      </c>
      <c r="B26" s="1"/>
      <c r="C26" s="1"/>
      <c r="D26" s="10" t="s">
        <v>57</v>
      </c>
      <c r="E26" s="1" t="s">
        <v>58</v>
      </c>
      <c r="F26" s="1"/>
      <c r="G26" s="11">
        <v>0.382</v>
      </c>
      <c r="H26" s="11"/>
      <c r="I26" s="12">
        <v>28.42</v>
      </c>
      <c r="J26" s="12">
        <f ca="1">ROUND(INDIRECT(ADDRESS(ROW()+(0), COLUMN()+(-3), 1))*INDIRECT(ADDRESS(ROW()+(0), COLUMN()+(-1), 1)), 2)</f>
        <v>10.86</v>
      </c>
    </row>
    <row r="27" spans="1:10" ht="13.50" thickBot="1" customHeight="1">
      <c r="A27" s="1" t="s">
        <v>59</v>
      </c>
      <c r="B27" s="1"/>
      <c r="C27" s="1"/>
      <c r="D27" s="10" t="s">
        <v>60</v>
      </c>
      <c r="E27" s="1" t="s">
        <v>61</v>
      </c>
      <c r="F27" s="1"/>
      <c r="G27" s="11">
        <v>0.507</v>
      </c>
      <c r="H27" s="11"/>
      <c r="I27" s="12">
        <v>23.81</v>
      </c>
      <c r="J27" s="12">
        <f ca="1">ROUND(INDIRECT(ADDRESS(ROW()+(0), COLUMN()+(-3), 1))*INDIRECT(ADDRESS(ROW()+(0), COLUMN()+(-1), 1)), 2)</f>
        <v>12.07</v>
      </c>
    </row>
    <row r="28" spans="1:10" ht="13.50" thickBot="1" customHeight="1">
      <c r="A28" s="1" t="s">
        <v>62</v>
      </c>
      <c r="B28" s="1"/>
      <c r="C28" s="1"/>
      <c r="D28" s="10" t="s">
        <v>63</v>
      </c>
      <c r="E28" s="1" t="s">
        <v>64</v>
      </c>
      <c r="F28" s="1"/>
      <c r="G28" s="13">
        <v>0.222</v>
      </c>
      <c r="H28" s="13"/>
      <c r="I28" s="14">
        <v>28.42</v>
      </c>
      <c r="J28" s="14">
        <f ca="1">ROUND(INDIRECT(ADDRESS(ROW()+(0), COLUMN()+(-3), 1))*INDIRECT(ADDRESS(ROW()+(0), COLUMN()+(-1), 1)), 2)</f>
        <v>6.31</v>
      </c>
    </row>
    <row r="29" spans="1:10" ht="13.50" thickBot="1" customHeight="1">
      <c r="A29" s="15"/>
      <c r="B29" s="15"/>
      <c r="C29" s="15"/>
      <c r="D29" s="15"/>
      <c r="E29" s="15"/>
      <c r="F29" s="15"/>
      <c r="G29" s="9" t="s">
        <v>65</v>
      </c>
      <c r="H29" s="9"/>
      <c r="I29" s="9"/>
      <c r="J29" s="17">
        <f ca="1">ROUND(SUM(INDIRECT(ADDRESS(ROW()+(-1), COLUMN()+(0), 1)),INDIRECT(ADDRESS(ROW()+(-2), COLUMN()+(0), 1)),INDIRECT(ADDRESS(ROW()+(-3), COLUMN()+(0), 1)),INDIRECT(ADDRESS(ROW()+(-4), COLUMN()+(0), 1)),INDIRECT(ADDRESS(ROW()+(-5), COLUMN()+(0), 1))), 2)</f>
        <v>40.84</v>
      </c>
    </row>
    <row r="30" spans="1:10" ht="13.50" thickBot="1" customHeight="1">
      <c r="A30" s="15">
        <v>3</v>
      </c>
      <c r="B30" s="15"/>
      <c r="C30" s="15"/>
      <c r="D30" s="15"/>
      <c r="E30" s="18" t="s">
        <v>66</v>
      </c>
      <c r="F30" s="18"/>
      <c r="G30" s="18"/>
      <c r="H30" s="18"/>
      <c r="I30" s="15"/>
      <c r="J30" s="15"/>
    </row>
    <row r="31" spans="1:10" ht="13.50" thickBot="1" customHeight="1">
      <c r="A31" s="19"/>
      <c r="B31" s="19"/>
      <c r="C31" s="19"/>
      <c r="D31" s="20" t="s">
        <v>67</v>
      </c>
      <c r="E31" s="19" t="s">
        <v>68</v>
      </c>
      <c r="F31" s="19"/>
      <c r="G31" s="13">
        <v>2</v>
      </c>
      <c r="H31" s="13"/>
      <c r="I31" s="14">
        <f ca="1">ROUND(SUM(INDIRECT(ADDRESS(ROW()+(-2), COLUMN()+(1), 1)),INDIRECT(ADDRESS(ROW()+(-9), COLUMN()+(1), 1))), 2)</f>
        <v>61.9</v>
      </c>
      <c r="J31" s="14">
        <f ca="1">ROUND(INDIRECT(ADDRESS(ROW()+(0), COLUMN()+(-3), 1))*INDIRECT(ADDRESS(ROW()+(0), COLUMN()+(-1), 1))/100, 2)</f>
        <v>1.24</v>
      </c>
    </row>
    <row r="32" spans="1:10" ht="13.50" thickBot="1" customHeight="1">
      <c r="A32" s="21" t="s">
        <v>69</v>
      </c>
      <c r="B32" s="21"/>
      <c r="C32" s="21"/>
      <c r="D32" s="22"/>
      <c r="E32" s="23"/>
      <c r="F32" s="23"/>
      <c r="G32" s="24" t="s">
        <v>70</v>
      </c>
      <c r="H32" s="24"/>
      <c r="I32" s="25"/>
      <c r="J32" s="26">
        <f ca="1">ROUND(SUM(INDIRECT(ADDRESS(ROW()+(-1), COLUMN()+(0), 1)),INDIRECT(ADDRESS(ROW()+(-3), COLUMN()+(0), 1)),INDIRECT(ADDRESS(ROW()+(-10), COLUMN()+(0), 1))), 2)</f>
        <v>63.14</v>
      </c>
    </row>
    <row r="35" spans="1:10" ht="13.50" thickBot="1" customHeight="1">
      <c r="A35" s="27" t="s">
        <v>71</v>
      </c>
      <c r="B35" s="27"/>
      <c r="C35" s="27"/>
      <c r="D35" s="27"/>
      <c r="E35" s="27"/>
      <c r="F35" s="27" t="s">
        <v>72</v>
      </c>
      <c r="G35" s="27"/>
      <c r="H35" s="27" t="s">
        <v>73</v>
      </c>
      <c r="I35" s="27"/>
      <c r="J35" s="27" t="s">
        <v>74</v>
      </c>
    </row>
    <row r="36" spans="1:10" ht="13.50" thickBot="1" customHeight="1">
      <c r="A36" s="28" t="s">
        <v>75</v>
      </c>
      <c r="B36" s="28"/>
      <c r="C36" s="28"/>
      <c r="D36" s="28"/>
      <c r="E36" s="28"/>
      <c r="F36" s="29">
        <v>1.06202e+006</v>
      </c>
      <c r="G36" s="29"/>
      <c r="H36" s="29">
        <v>1.06202e+006</v>
      </c>
      <c r="I36" s="29"/>
      <c r="J36" s="29" t="s">
        <v>76</v>
      </c>
    </row>
    <row r="37" spans="1:10" ht="13.50" thickBot="1" customHeight="1">
      <c r="A37" s="30" t="s">
        <v>77</v>
      </c>
      <c r="B37" s="30"/>
      <c r="C37" s="30"/>
      <c r="D37" s="30"/>
      <c r="E37" s="30"/>
      <c r="F37" s="31"/>
      <c r="G37" s="31"/>
      <c r="H37" s="31"/>
      <c r="I37" s="31"/>
      <c r="J37" s="31"/>
    </row>
    <row r="38" spans="1:10" ht="13.50" thickBot="1" customHeight="1">
      <c r="A38" s="28" t="s">
        <v>78</v>
      </c>
      <c r="B38" s="28"/>
      <c r="C38" s="28"/>
      <c r="D38" s="28"/>
      <c r="E38" s="28"/>
      <c r="F38" s="29">
        <v>1.18202e+006</v>
      </c>
      <c r="G38" s="29"/>
      <c r="H38" s="29">
        <v>1.18202e+006</v>
      </c>
      <c r="I38" s="29"/>
      <c r="J38" s="29" t="s">
        <v>79</v>
      </c>
    </row>
    <row r="39" spans="1:10" ht="13.50" thickBot="1" customHeight="1">
      <c r="A39" s="30" t="s">
        <v>80</v>
      </c>
      <c r="B39" s="30"/>
      <c r="C39" s="30"/>
      <c r="D39" s="30"/>
      <c r="E39" s="30"/>
      <c r="F39" s="31"/>
      <c r="G39" s="31"/>
      <c r="H39" s="31"/>
      <c r="I39" s="31"/>
      <c r="J39" s="31"/>
    </row>
    <row r="40" spans="1:10" ht="13.50" thickBot="1" customHeight="1">
      <c r="A40" s="28" t="s">
        <v>81</v>
      </c>
      <c r="B40" s="28"/>
      <c r="C40" s="28"/>
      <c r="D40" s="28"/>
      <c r="E40" s="28"/>
      <c r="F40" s="29">
        <v>142010</v>
      </c>
      <c r="G40" s="29"/>
      <c r="H40" s="29">
        <v>1.10201e+006</v>
      </c>
      <c r="I40" s="29"/>
      <c r="J40" s="29" t="s">
        <v>82</v>
      </c>
    </row>
    <row r="41" spans="1:10" ht="24.00" thickBot="1" customHeight="1">
      <c r="A41" s="30" t="s">
        <v>83</v>
      </c>
      <c r="B41" s="30"/>
      <c r="C41" s="30"/>
      <c r="D41" s="30"/>
      <c r="E41" s="30"/>
      <c r="F41" s="31"/>
      <c r="G41" s="31"/>
      <c r="H41" s="31"/>
      <c r="I41" s="31"/>
      <c r="J41" s="31"/>
    </row>
    <row r="42" spans="1:10" ht="13.50" thickBot="1" customHeight="1">
      <c r="A42" s="28" t="s">
        <v>84</v>
      </c>
      <c r="B42" s="28"/>
      <c r="C42" s="28"/>
      <c r="D42" s="28"/>
      <c r="E42" s="28"/>
      <c r="F42" s="29">
        <v>142013</v>
      </c>
      <c r="G42" s="29"/>
      <c r="H42" s="29">
        <v>172013</v>
      </c>
      <c r="I42" s="29"/>
      <c r="J42" s="29">
        <v>3</v>
      </c>
    </row>
    <row r="43" spans="1:10" ht="13.50" thickBot="1" customHeight="1">
      <c r="A43" s="30" t="s">
        <v>85</v>
      </c>
      <c r="B43" s="30"/>
      <c r="C43" s="30"/>
      <c r="D43" s="30"/>
      <c r="E43" s="30"/>
      <c r="F43" s="31"/>
      <c r="G43" s="31"/>
      <c r="H43" s="31"/>
      <c r="I43" s="31"/>
      <c r="J43" s="31"/>
    </row>
    <row r="46" spans="1:1" ht="33.75" thickBot="1" customHeight="1">
      <c r="A46" s="1" t="s">
        <v>86</v>
      </c>
      <c r="B46" s="1"/>
      <c r="C46" s="1"/>
      <c r="D46" s="1"/>
      <c r="E46" s="1"/>
      <c r="F46" s="1"/>
      <c r="G46" s="1"/>
      <c r="H46" s="1"/>
      <c r="I46" s="1"/>
      <c r="J46" s="1"/>
    </row>
    <row r="47" spans="1:1" ht="33.75" thickBot="1" customHeight="1">
      <c r="A47" s="1" t="s">
        <v>87</v>
      </c>
      <c r="B47" s="1"/>
      <c r="C47" s="1"/>
      <c r="D47" s="1"/>
      <c r="E47" s="1"/>
      <c r="F47" s="1"/>
      <c r="G47" s="1"/>
      <c r="H47" s="1"/>
      <c r="I47" s="1"/>
      <c r="J47" s="1"/>
    </row>
    <row r="48" spans="1:1" ht="33.75" thickBot="1" customHeight="1">
      <c r="A48" s="1" t="s">
        <v>88</v>
      </c>
      <c r="B48" s="1"/>
      <c r="C48" s="1"/>
      <c r="D48" s="1"/>
      <c r="E48" s="1"/>
      <c r="F48" s="1"/>
      <c r="G48" s="1"/>
      <c r="H48" s="1"/>
      <c r="I48" s="1"/>
      <c r="J48" s="1"/>
    </row>
  </sheetData>
  <mergeCells count="100">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I22"/>
    <mergeCell ref="A23:C23"/>
    <mergeCell ref="E23:H23"/>
    <mergeCell ref="A24:C24"/>
    <mergeCell ref="E24:F24"/>
    <mergeCell ref="G24:H24"/>
    <mergeCell ref="A25:C25"/>
    <mergeCell ref="E25:F25"/>
    <mergeCell ref="G25:H25"/>
    <mergeCell ref="A26:C26"/>
    <mergeCell ref="E26:F26"/>
    <mergeCell ref="G26:H26"/>
    <mergeCell ref="A27:C27"/>
    <mergeCell ref="E27:F27"/>
    <mergeCell ref="G27:H27"/>
    <mergeCell ref="A28:C28"/>
    <mergeCell ref="E28:F28"/>
    <mergeCell ref="G28:H28"/>
    <mergeCell ref="A29:C29"/>
    <mergeCell ref="E29:F29"/>
    <mergeCell ref="G29:I29"/>
    <mergeCell ref="A30:C30"/>
    <mergeCell ref="E30:H30"/>
    <mergeCell ref="A31:C31"/>
    <mergeCell ref="E31:F31"/>
    <mergeCell ref="G31:H31"/>
    <mergeCell ref="A32:F32"/>
    <mergeCell ref="G32:I32"/>
    <mergeCell ref="A35:E35"/>
    <mergeCell ref="F35:G35"/>
    <mergeCell ref="H35:I35"/>
    <mergeCell ref="A36:E36"/>
    <mergeCell ref="F36:G37"/>
    <mergeCell ref="H36:I37"/>
    <mergeCell ref="J36:J37"/>
    <mergeCell ref="A37:E37"/>
    <mergeCell ref="A38:E38"/>
    <mergeCell ref="F38:G39"/>
    <mergeCell ref="H38:I39"/>
    <mergeCell ref="J38:J39"/>
    <mergeCell ref="A39:E39"/>
    <mergeCell ref="A40:E40"/>
    <mergeCell ref="F40:G41"/>
    <mergeCell ref="H40:I41"/>
    <mergeCell ref="J40:J41"/>
    <mergeCell ref="A41:E41"/>
    <mergeCell ref="A42:E42"/>
    <mergeCell ref="F42:G43"/>
    <mergeCell ref="H42:I43"/>
    <mergeCell ref="J42:J43"/>
    <mergeCell ref="A43:E43"/>
    <mergeCell ref="A46:J46"/>
    <mergeCell ref="A47:J47"/>
    <mergeCell ref="A48:J48"/>
  </mergeCells>
  <pageMargins left="0.147638" right="0.147638" top="0.206693" bottom="0.206693" header="0.0" footer="0.0"/>
  <pageSetup paperSize="9" orientation="portrait"/>
  <rowBreaks count="0" manualBreakCount="0">
    </rowBreaks>
</worksheet>
</file>