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<sst xmlns="http://schemas.openxmlformats.org/spreadsheetml/2006/main" count="108" uniqueCount="108">
  <si>
    <t xml:space="preserve"/>
  </si>
  <si>
    <t xml:space="preserve">QVM020</t>
  </si>
  <si>
    <t xml:space="preserve">m²</t>
  </si>
  <si>
    <t xml:space="preserve">Coberta plana transitable, no ventilada, enjardinada semiintensiva. Sistema Projar Aromatic "PROJAR".</t>
  </si>
  <si>
    <r>
      <rPr>
        <sz val="8.25"/>
        <color rgb="FF000000"/>
        <rFont val="Arial"/>
        <family val="2"/>
      </rPr>
      <t xml:space="preserve">Coberta plana transitable, no ventilada, enjardinada semiintensiva, sistema Projar Aromatic "PROJAR", pendent del 1% al 5%. FORMACIÓ DE PENDENTS: mitjançant vorada de tremujals, aiguafons i juntes amb mestres de maó ceràmic buit doble i capa d'argila expandida, abocada en sec i consolidada en la seva superfície amb beurada de ciment, proporcionant una resistència a compressió de 1 MPa i con una conductivitat tèrmica de 0,087 W/(mK), amb espessor medi de 10 cm; amb capa de regularització de morter de ciment, industrial, M-5 de 4 cm d'espessor, acabat remolinat; IMPERMEABILITZACIÓ: tipus bicapa, adherida, composta per una làmina de betum modificat amb elastòmer SBS, LBM(SBS)-30-FV, amb armadura de feltre de fibra de vidre de 60 g/m², de superfície no protegida i una làmina de betum modificat amb elastòmer SBS, LBM(SBS)-50/G-FP, amb armadura de feltre de polièster reforçat i estabilitzat de 150 g/m², amb autoprotecció mineral de color verd, amb resistència a la penetració d'arrels, totalment adherides amb bufador, sense coincidir les seves juntes; CAPA SEPARADORA SOTA PROTECCIÓ: feltre de protecció i retenció GTW-500 "PROJAR", de geotèxtil no teixit sintètic, compost per un 70% de fibres de polietersulfona i un 30% de fibres de polipropilè unides per repuntat, de 2,5 mm d'espessor, retenció d'aigua 7 l/m², permeabilitat a l'aigua 56 mm/s, resistència a la tracció longitudinal 10 kN/m, resistència CBR a punxonament 3,0 kN, obertura característica 0,079 mm i massa superficial 500 g/m²; membrana antiarrels flexible de polietilè de baixa densitat (LDPE), QRF-500 "PROJAR", color negre, per evitar la penetració d'arrels en la membrana impermeable; CAPA DRENANT I RETENIDORA D'AIGUA: làmina drenant PR-DRAIN-40 "PROJAR" de poliestirè reciclat d'alt impacte (HIPS), amb nòduls de 40 mm d'altura i perforacions en la part superior, col·locada sota la capa filtrant, cavalcant dos nòduls; CAPA FILTRANT: filtre GTF-150 "PROJAR", de geotèxtil de fibres de polipropilè; CAPA DE PROTECCIÓ: substrat CoverPro Aromatic "PROJAR", compost de grava, roca volcànica o sorra de sílice i fibra de coco i torba; amb pH de 6, de 200 mm d'espessor, llavors per a gespa "PROJAR", amb mescla de Festuca Arundinacea, Poa Pratensis i Ray Grass Anglès. Inclús còdols per al replè de l'espai entre la vora de la coberta i la vegetació.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</si>
  <si>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</si>
  <si>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</si>
  <si>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</si>
  <si>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</si>
  <si>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</si>
  <si>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</si>
  <si>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</si>
  <si>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mt04lcc010c</t>
  </si>
  <si>
    <t xml:space="preserve">U</t>
  </si>
  <si>
    <t xml:space="preserve">Maó ceràmic buit (totxana), per revestir, 29x14x9 cm, per a ús en fàbrica protegida (peça P), densitat 805 kg/m³, segons UNE-EN 771-1.</t>
  </si>
  <si>
    <t xml:space="preserve">mt01arl030a</t>
  </si>
  <si>
    <t xml:space="preserve">m³</t>
  </si>
  <si>
    <t xml:space="preserve">Argila expandida, subministrada en sacs, segons UNE-EN 13055-1.</t>
  </si>
  <si>
    <t xml:space="preserve">mt09lec020b</t>
  </si>
  <si>
    <t xml:space="preserve">m³</t>
  </si>
  <si>
    <t xml:space="preserve">Beurada de ciment CEM II/B-P 32,5 N 1/3.</t>
  </si>
  <si>
    <t xml:space="preserve">mt08aaa010a</t>
  </si>
  <si>
    <t xml:space="preserve">m³</t>
  </si>
  <si>
    <t xml:space="preserve">Aigua.</t>
  </si>
  <si>
    <t xml:space="preserve">mt09mif010ca</t>
  </si>
  <si>
    <t xml:space="preserve">t</t>
  </si>
  <si>
    <t xml:space="preserve">Morter industrial per a obra de paleta, de ciment, color gris, categoria M-5 (resistència a compressió 5 N/mm²), subministrat en sacs, segons UNE-EN 998-2.</t>
  </si>
  <si>
    <t xml:space="preserve">mt16pea020b</t>
  </si>
  <si>
    <t xml:space="preserve">m²</t>
  </si>
  <si>
    <t xml:space="preserve">Panell rígid de poliestirè expandit, segons UNE-EN 13163, mecanitzat lateral recte, de 20 mm d'espessor, resistència tèrmica 0,55 m²K/W, conductivitat tèrmica 0,036 W/(mK), per junta de dilatació.</t>
  </si>
  <si>
    <t xml:space="preserve">mt14iea020c</t>
  </si>
  <si>
    <t xml:space="preserve">kg</t>
  </si>
  <si>
    <t xml:space="preserve">Emulsió asfàltica aniònica amb càrregues tipus EB, segons UNE 104231.</t>
  </si>
  <si>
    <t xml:space="preserve">mt14lba010a</t>
  </si>
  <si>
    <t xml:space="preserve">m²</t>
  </si>
  <si>
    <t xml:space="preserve">Làmina de betum modificat amb elastòmer SBS, LBM(SBS)-30-FV, de 2,5 mm d'espessor, massa nominal 3 kg/m², amb armadura de feltre de fibra de vidre de 60 g/m², de superfície no protegida. Segons UNE-EN 13707.</t>
  </si>
  <si>
    <t xml:space="preserve">mt14lga010oc</t>
  </si>
  <si>
    <t xml:space="preserve">m²</t>
  </si>
  <si>
    <t xml:space="preserve">Làmina de betum modificat amb elastòmer SBS, LBM(SBS)-50/G-FP, de 3,5 mm d'espessor, massa nominal 5 kg/m², amb armadura de feltre de polièster reforçat i estabilitzat de 150 g/m², amb autoprotecció mineral de color verd, amb resistència a la penetració d'arrels. Segons UNE-EN 13707.</t>
  </si>
  <si>
    <t xml:space="preserve">mt14lbp020a</t>
  </si>
  <si>
    <t xml:space="preserve">m²</t>
  </si>
  <si>
    <t xml:space="preserve">Membrana antiarrels flexible de polietilè de baixa densitat (LDPE), QRF-500 "PROJAR", color negre, amb resistència als productes bituminosos i als olis, subministrada en rotllos de 4x25 m; per a cobertes verdes.</t>
  </si>
  <si>
    <t xml:space="preserve">mt14lbp040p</t>
  </si>
  <si>
    <t xml:space="preserve">m²</t>
  </si>
  <si>
    <t xml:space="preserve">Feltre de protecció i retenció GTW-500 "PROJAR", de geotèxtil no teixit sintètic, compost per un 70% de fibres de polietersulfona i un 30% de fibres de polipropilè unides per repuntat, de 2,5 mm d'espessor, retenció d'aigua 7 l/m², permeabilitat a l'aigua 56 mm/s, resistència a la tracció longitudinal 10 kN/m, resistència CBR a punxonament 3 kN, obertura característica 0,079 mm i massa superficial 500 g/m², subministrat en rotllos.</t>
  </si>
  <si>
    <t xml:space="preserve">mt14lbp030Cb</t>
  </si>
  <si>
    <t xml:space="preserve">m²</t>
  </si>
  <si>
    <t xml:space="preserve">Làmina drenant i retenidora d'aigua, PR-DRAIN-40 "PROJAR", de poliestirè reciclat d'alt impacte (HIPS), amb nòduls de 40 mm d'altura i perforacions en la part superior, resistència a la compressió 280 kN/m², retenció d'aigua superior a 23 l/m², capacitat de drenatge 1,22 l/(s·m) amb un pendent del 2%, subministrada en plaques de 204x104 cm.</t>
  </si>
  <si>
    <t xml:space="preserve">mt14lbp050t</t>
  </si>
  <si>
    <t xml:space="preserve">m²</t>
  </si>
  <si>
    <t xml:space="preserve">Filtre GTF-150 "PROJAR", de geotèxtil no teixit sintètic, compost per fibres de polipropilè unides per tiretes, amb una resistència a la tracció longitudinal de 12 kN/m, una resistència a la tracció transversal de 12 kN/m, una obertura de con a l'assaig de perforació dinàmica segons UNE-EN ISO 13433 inferior a 29 mm, resistència CBR a punxonament 1,8 kN, obertura característica 0,06 mm i una massa superficial de 150 g/m², subministrat en rotllos.</t>
  </si>
  <si>
    <t xml:space="preserve">mt48sap010h</t>
  </si>
  <si>
    <t xml:space="preserve">m³</t>
  </si>
  <si>
    <t xml:space="preserve">Substrat CoverPro Aromatic "PROJAR", compost de grava, roca volcànica o sorra de sílice i fibra de coco i torba; amb pH de 6, subministrat en sacs Big Bag, per a cobertes verdes.</t>
  </si>
  <si>
    <t xml:space="preserve">mt48tsp010x</t>
  </si>
  <si>
    <t xml:space="preserve">m²</t>
  </si>
  <si>
    <t xml:space="preserve">Llavors per a gespa "PROJAR", subministrades en sacs amb mescla de Festuca Arundinacea, Poa Pratensis i Ray Grass Anglès, per a cobertes verdes.</t>
  </si>
  <si>
    <t xml:space="preserve">mt01arc010</t>
  </si>
  <si>
    <t xml:space="preserve">t</t>
  </si>
  <si>
    <t xml:space="preserve">Cantells rodats rentats, de granulometria compresa entre 16 i 32 mm.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</si>
  <si>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</si>
  <si>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</si>
  <si>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</si>
  <si>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</si>
  <si>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</si>
  <si>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</si>
  <si>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</si>
  <si>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</si>
  <si>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mo029</t>
  </si>
  <si>
    <t xml:space="preserve">h</t>
  </si>
  <si>
    <t xml:space="preserve">Oficial 1ª aplicador de làmines impermeabilitzants.</t>
  </si>
  <si>
    <t xml:space="preserve">mo067</t>
  </si>
  <si>
    <t xml:space="preserve">h</t>
  </si>
  <si>
    <t xml:space="preserve">Ajudant aplicador de làmines impermeabilitzants.</t>
  </si>
  <si>
    <t xml:space="preserve">mo040</t>
  </si>
  <si>
    <t xml:space="preserve">h</t>
  </si>
  <si>
    <t xml:space="preserve">Oficial 1ª jardiner.</t>
  </si>
  <si>
    <t xml:space="preserve">mo086</t>
  </si>
  <si>
    <t xml:space="preserve">h</t>
  </si>
  <si>
    <t xml:space="preserve">Ajudant jardiner.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</si>
  <si>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</si>
  <si>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</si>
  <si>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</si>
  <si>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</si>
  <si>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</si>
  <si>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</si>
  <si>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</si>
  <si>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</si>
  <si>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</si>
  <si>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</si>
  <si>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</si>
  <si>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Especificaciones de piezas para fábrica de albañilería. Parte 1: Piezas de arcilla cocida.</t>
  </si>
  <si>
    <t xml:space="preserve">EN  13055-1:2002</t>
  </si>
  <si>
    <t xml:space="preserve">2+/4</t>
  </si>
  <si>
    <t xml:space="preserve">Áridos ligeros. Parte 1: Áridos ligeros para hormigón, mortero e inyectado.</t>
  </si>
  <si>
    <t xml:space="preserve">EN  13055-1:2002/AC:2004</t>
  </si>
  <si>
    <t xml:space="preserve">EN  998-2:2016</t>
  </si>
  <si>
    <t xml:space="preserve">2+/4</t>
  </si>
  <si>
    <t xml:space="preserve">Especificaciones de los morteros para albañilería. Parte 2: Morteros para albañilería</t>
  </si>
  <si>
    <t xml:space="preserve">EN  13163:2012+A1:2015</t>
  </si>
  <si>
    <t xml:space="preserve">1/3/4</t>
  </si>
  <si>
    <t xml:space="preserve">Productos aislantes térmicos para aplicaciones en la edificación. Productos manufacturados de poliestireno expandido (EPS). Especificación.</t>
  </si>
  <si>
    <t xml:space="preserve">EN  13707:2004+A2:2009</t>
  </si>
  <si>
    <t xml:space="preserve">1/2+/3/4</t>
  </si>
  <si>
    <t xml:space="preserve">Láminas flexibles para la impermeabilización. Láminas bituminosas con armadura para impermeabilización de cubiertas. Definiciones y características.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</si>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</sst>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4" customWidth="1"/>
    <col min="2" max="2" width="4.08" customWidth="1"/>
    <col min="3" max="3" width="2.21" customWidth="1"/>
    <col min="4" max="4" width="4.42" customWidth="1"/>
    <col min="5" max="5" width="74.97" customWidth="1"/>
    <col min="6" max="6" width="1.02" customWidth="1"/>
    <col min="7" max="7" width="10.71" customWidth="1"/>
    <col min="8" max="8" width="2.04" customWidth="1"/>
    <col min="9" max="9" width="11.22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181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3</v>
      </c>
      <c r="H10" s="11"/>
      <c r="I10" s="12">
        <v>0.35</v>
      </c>
      <c r="J10" s="12">
        <f ca="1">ROUND(INDIRECT(ADDRESS(ROW()+(0), COLUMN()+(-3), 1))*INDIRECT(ADDRESS(ROW()+(0), COLUMN()+(-1), 1)), 2)</f>
        <v>1.05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0.1</v>
      </c>
      <c r="H11" s="11"/>
      <c r="I11" s="12">
        <v>144.49</v>
      </c>
      <c r="J11" s="12">
        <f ca="1">ROUND(INDIRECT(ADDRESS(ROW()+(0), COLUMN()+(-3), 1))*INDIRECT(ADDRESS(ROW()+(0), COLUMN()+(-1), 1)), 2)</f>
        <v>14.45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0.01</v>
      </c>
      <c r="H12" s="11"/>
      <c r="I12" s="12">
        <v>112.6</v>
      </c>
      <c r="J12" s="12">
        <f ca="1">ROUND(INDIRECT(ADDRESS(ROW()+(0), COLUMN()+(-3), 1))*INDIRECT(ADDRESS(ROW()+(0), COLUMN()+(-1), 1)), 2)</f>
        <v>1.13</v>
      </c>
    </row>
    <row r="13" spans="1:10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1">
        <v>0.014</v>
      </c>
      <c r="H13" s="11"/>
      <c r="I13" s="12">
        <v>1.5</v>
      </c>
      <c r="J13" s="12">
        <f ca="1">ROUND(INDIRECT(ADDRESS(ROW()+(0), COLUMN()+(-3), 1))*INDIRECT(ADDRESS(ROW()+(0), COLUMN()+(-1), 1)), 2)</f>
        <v>0.02</v>
      </c>
    </row>
    <row r="14" spans="1:10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"/>
      <c r="G14" s="11">
        <v>0.075</v>
      </c>
      <c r="H14" s="11"/>
      <c r="I14" s="12">
        <v>53.48</v>
      </c>
      <c r="J14" s="12">
        <f ca="1">ROUND(INDIRECT(ADDRESS(ROW()+(0), COLUMN()+(-3), 1))*INDIRECT(ADDRESS(ROW()+(0), COLUMN()+(-1), 1)), 2)</f>
        <v>4.01</v>
      </c>
    </row>
    <row r="15" spans="1:10" ht="34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"/>
      <c r="G15" s="11">
        <v>0.01</v>
      </c>
      <c r="H15" s="11"/>
      <c r="I15" s="12">
        <v>1.34</v>
      </c>
      <c r="J15" s="12">
        <f ca="1">ROUND(INDIRECT(ADDRESS(ROW()+(0), COLUMN()+(-3), 1))*INDIRECT(ADDRESS(ROW()+(0), COLUMN()+(-1), 1)), 2)</f>
        <v>0.01</v>
      </c>
    </row>
    <row r="16" spans="1:10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"/>
      <c r="G16" s="11">
        <v>0.3</v>
      </c>
      <c r="H16" s="11"/>
      <c r="I16" s="12">
        <v>3.3</v>
      </c>
      <c r="J16" s="12">
        <f ca="1">ROUND(INDIRECT(ADDRESS(ROW()+(0), COLUMN()+(-3), 1))*INDIRECT(ADDRESS(ROW()+(0), COLUMN()+(-1), 1)), 2)</f>
        <v>0.99</v>
      </c>
    </row>
    <row r="17" spans="1:10" ht="34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"/>
      <c r="G17" s="11">
        <v>1.1</v>
      </c>
      <c r="H17" s="11"/>
      <c r="I17" s="12">
        <v>4.8</v>
      </c>
      <c r="J17" s="12">
        <f ca="1">ROUND(INDIRECT(ADDRESS(ROW()+(0), COLUMN()+(-3), 1))*INDIRECT(ADDRESS(ROW()+(0), COLUMN()+(-1), 1)), 2)</f>
        <v>5.28</v>
      </c>
    </row>
    <row r="18" spans="1:10" ht="45.0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"/>
      <c r="G18" s="11">
        <v>1.1</v>
      </c>
      <c r="H18" s="11"/>
      <c r="I18" s="12">
        <v>10.36</v>
      </c>
      <c r="J18" s="12">
        <f ca="1">ROUND(INDIRECT(ADDRESS(ROW()+(0), COLUMN()+(-3), 1))*INDIRECT(ADDRESS(ROW()+(0), COLUMN()+(-1), 1)), 2)</f>
        <v>11.4</v>
      </c>
    </row>
    <row r="19" spans="1:10" ht="34.5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"/>
      <c r="G19" s="11">
        <v>1.03</v>
      </c>
      <c r="H19" s="11"/>
      <c r="I19" s="12">
        <v>3.85</v>
      </c>
      <c r="J19" s="12">
        <f ca="1">ROUND(INDIRECT(ADDRESS(ROW()+(0), COLUMN()+(-3), 1))*INDIRECT(ADDRESS(ROW()+(0), COLUMN()+(-1), 1)), 2)</f>
        <v>3.97</v>
      </c>
    </row>
    <row r="20" spans="1:10" ht="55.50" thickBot="1" customHeight="1">
      <c r="A20" s="1" t="s">
        <v>42</v>
      </c>
      <c r="B20" s="1"/>
      <c r="C20" s="10" t="s">
        <v>43</v>
      </c>
      <c r="D20" s="10"/>
      <c r="E20" s="1" t="s">
        <v>44</v>
      </c>
      <c r="F20" s="1"/>
      <c r="G20" s="11">
        <v>1.1</v>
      </c>
      <c r="H20" s="11"/>
      <c r="I20" s="12">
        <v>3</v>
      </c>
      <c r="J20" s="12">
        <f ca="1">ROUND(INDIRECT(ADDRESS(ROW()+(0), COLUMN()+(-3), 1))*INDIRECT(ADDRESS(ROW()+(0), COLUMN()+(-1), 1)), 2)</f>
        <v>3.3</v>
      </c>
    </row>
    <row r="21" spans="1:10" ht="45.00" thickBot="1" customHeight="1">
      <c r="A21" s="1" t="s">
        <v>45</v>
      </c>
      <c r="B21" s="1"/>
      <c r="C21" s="10" t="s">
        <v>46</v>
      </c>
      <c r="D21" s="10"/>
      <c r="E21" s="1" t="s">
        <v>47</v>
      </c>
      <c r="F21" s="1"/>
      <c r="G21" s="11">
        <v>1.1</v>
      </c>
      <c r="H21" s="11"/>
      <c r="I21" s="12">
        <v>13.84</v>
      </c>
      <c r="J21" s="12">
        <f ca="1">ROUND(INDIRECT(ADDRESS(ROW()+(0), COLUMN()+(-3), 1))*INDIRECT(ADDRESS(ROW()+(0), COLUMN()+(-1), 1)), 2)</f>
        <v>15.22</v>
      </c>
    </row>
    <row r="22" spans="1:10" ht="66.00" thickBot="1" customHeight="1">
      <c r="A22" s="1" t="s">
        <v>48</v>
      </c>
      <c r="B22" s="1"/>
      <c r="C22" s="10" t="s">
        <v>49</v>
      </c>
      <c r="D22" s="10"/>
      <c r="E22" s="1" t="s">
        <v>50</v>
      </c>
      <c r="F22" s="1"/>
      <c r="G22" s="11">
        <v>1.1</v>
      </c>
      <c r="H22" s="11"/>
      <c r="I22" s="12">
        <v>1.7</v>
      </c>
      <c r="J22" s="12">
        <f ca="1">ROUND(INDIRECT(ADDRESS(ROW()+(0), COLUMN()+(-3), 1))*INDIRECT(ADDRESS(ROW()+(0), COLUMN()+(-1), 1)), 2)</f>
        <v>1.87</v>
      </c>
    </row>
    <row r="23" spans="1:10" ht="24.00" thickBot="1" customHeight="1">
      <c r="A23" s="1" t="s">
        <v>51</v>
      </c>
      <c r="B23" s="1"/>
      <c r="C23" s="10" t="s">
        <v>52</v>
      </c>
      <c r="D23" s="10"/>
      <c r="E23" s="1" t="s">
        <v>53</v>
      </c>
      <c r="F23" s="1"/>
      <c r="G23" s="11">
        <v>0.253</v>
      </c>
      <c r="H23" s="11"/>
      <c r="I23" s="12">
        <v>95</v>
      </c>
      <c r="J23" s="12">
        <f ca="1">ROUND(INDIRECT(ADDRESS(ROW()+(0), COLUMN()+(-3), 1))*INDIRECT(ADDRESS(ROW()+(0), COLUMN()+(-1), 1)), 2)</f>
        <v>24.04</v>
      </c>
    </row>
    <row r="24" spans="1:10" ht="24.00" thickBot="1" customHeight="1">
      <c r="A24" s="1" t="s">
        <v>54</v>
      </c>
      <c r="B24" s="1"/>
      <c r="C24" s="10" t="s">
        <v>55</v>
      </c>
      <c r="D24" s="10"/>
      <c r="E24" s="1" t="s">
        <v>56</v>
      </c>
      <c r="F24" s="1"/>
      <c r="G24" s="11">
        <v>1</v>
      </c>
      <c r="H24" s="11"/>
      <c r="I24" s="12">
        <v>6.82</v>
      </c>
      <c r="J24" s="12">
        <f ca="1">ROUND(INDIRECT(ADDRESS(ROW()+(0), COLUMN()+(-3), 1))*INDIRECT(ADDRESS(ROW()+(0), COLUMN()+(-1), 1)), 2)</f>
        <v>6.82</v>
      </c>
    </row>
    <row r="25" spans="1:10" ht="13.50" thickBot="1" customHeight="1">
      <c r="A25" s="1" t="s">
        <v>57</v>
      </c>
      <c r="B25" s="1"/>
      <c r="C25" s="10" t="s">
        <v>58</v>
      </c>
      <c r="D25" s="10"/>
      <c r="E25" s="1" t="s">
        <v>59</v>
      </c>
      <c r="F25" s="1"/>
      <c r="G25" s="13">
        <v>0.04</v>
      </c>
      <c r="H25" s="13"/>
      <c r="I25" s="14">
        <v>21.65</v>
      </c>
      <c r="J25" s="14">
        <f ca="1">ROUND(INDIRECT(ADDRESS(ROW()+(0), COLUMN()+(-3), 1))*INDIRECT(ADDRESS(ROW()+(0), COLUMN()+(-1), 1)), 2)</f>
        <v>0.87</v>
      </c>
    </row>
    <row r="26" spans="1:10" ht="13.50" thickBot="1" customHeight="1">
      <c r="A26" s="15"/>
      <c r="B26" s="15"/>
      <c r="C26" s="15"/>
      <c r="D26" s="15"/>
      <c r="E26" s="15"/>
      <c r="F26" s="15"/>
      <c r="G26" s="9" t="s">
        <v>60</v>
      </c>
      <c r="H26" s="9"/>
      <c r="I26" s="9"/>
      <c r="J2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1))), 2)</f>
        <v>94.43</v>
      </c>
    </row>
    <row r="27" spans="1:10" ht="13.50" thickBot="1" customHeight="1">
      <c r="A27" s="15">
        <v>2</v>
      </c>
      <c r="B27" s="15"/>
      <c r="C27" s="15"/>
      <c r="D27" s="15"/>
      <c r="E27" s="18" t="s">
        <v>61</v>
      </c>
      <c r="F27" s="18"/>
      <c r="G27" s="18"/>
      <c r="H27" s="18"/>
      <c r="I27" s="15"/>
      <c r="J27" s="15"/>
    </row>
    <row r="28" spans="1:10" ht="13.50" thickBot="1" customHeight="1">
      <c r="A28" s="1" t="s">
        <v>62</v>
      </c>
      <c r="B28" s="1"/>
      <c r="C28" s="10" t="s">
        <v>63</v>
      </c>
      <c r="D28" s="10"/>
      <c r="E28" s="1" t="s">
        <v>64</v>
      </c>
      <c r="F28" s="1"/>
      <c r="G28" s="11">
        <v>0.118</v>
      </c>
      <c r="H28" s="11"/>
      <c r="I28" s="12">
        <v>28.42</v>
      </c>
      <c r="J28" s="12">
        <f ca="1">ROUND(INDIRECT(ADDRESS(ROW()+(0), COLUMN()+(-3), 1))*INDIRECT(ADDRESS(ROW()+(0), COLUMN()+(-1), 1)), 2)</f>
        <v>3.35</v>
      </c>
    </row>
    <row r="29" spans="1:10" ht="13.50" thickBot="1" customHeight="1">
      <c r="A29" s="1" t="s">
        <v>65</v>
      </c>
      <c r="B29" s="1"/>
      <c r="C29" s="10" t="s">
        <v>66</v>
      </c>
      <c r="D29" s="10"/>
      <c r="E29" s="1" t="s">
        <v>67</v>
      </c>
      <c r="F29" s="1"/>
      <c r="G29" s="11">
        <v>0.38</v>
      </c>
      <c r="H29" s="11"/>
      <c r="I29" s="12">
        <v>23.81</v>
      </c>
      <c r="J29" s="12">
        <f ca="1">ROUND(INDIRECT(ADDRESS(ROW()+(0), COLUMN()+(-3), 1))*INDIRECT(ADDRESS(ROW()+(0), COLUMN()+(-1), 1)), 2)</f>
        <v>9.05</v>
      </c>
    </row>
    <row r="30" spans="1:10" ht="13.50" thickBot="1" customHeight="1">
      <c r="A30" s="1" t="s">
        <v>68</v>
      </c>
      <c r="B30" s="1"/>
      <c r="C30" s="10" t="s">
        <v>69</v>
      </c>
      <c r="D30" s="10"/>
      <c r="E30" s="1" t="s">
        <v>70</v>
      </c>
      <c r="F30" s="1"/>
      <c r="G30" s="11">
        <v>0.477</v>
      </c>
      <c r="H30" s="11"/>
      <c r="I30" s="12">
        <v>28.42</v>
      </c>
      <c r="J30" s="12">
        <f ca="1">ROUND(INDIRECT(ADDRESS(ROW()+(0), COLUMN()+(-3), 1))*INDIRECT(ADDRESS(ROW()+(0), COLUMN()+(-1), 1)), 2)</f>
        <v>13.56</v>
      </c>
    </row>
    <row r="31" spans="1:10" ht="13.50" thickBot="1" customHeight="1">
      <c r="A31" s="1" t="s">
        <v>71</v>
      </c>
      <c r="B31" s="1"/>
      <c r="C31" s="10" t="s">
        <v>72</v>
      </c>
      <c r="D31" s="10"/>
      <c r="E31" s="1" t="s">
        <v>73</v>
      </c>
      <c r="F31" s="1"/>
      <c r="G31" s="11">
        <v>0.477</v>
      </c>
      <c r="H31" s="11"/>
      <c r="I31" s="12">
        <v>25.28</v>
      </c>
      <c r="J31" s="12">
        <f ca="1">ROUND(INDIRECT(ADDRESS(ROW()+(0), COLUMN()+(-3), 1))*INDIRECT(ADDRESS(ROW()+(0), COLUMN()+(-1), 1)), 2)</f>
        <v>12.06</v>
      </c>
    </row>
    <row r="32" spans="1:10" ht="13.50" thickBot="1" customHeight="1">
      <c r="A32" s="1" t="s">
        <v>74</v>
      </c>
      <c r="B32" s="1"/>
      <c r="C32" s="10" t="s">
        <v>75</v>
      </c>
      <c r="D32" s="10"/>
      <c r="E32" s="1" t="s">
        <v>76</v>
      </c>
      <c r="F32" s="1"/>
      <c r="G32" s="11">
        <v>0.319</v>
      </c>
      <c r="H32" s="11"/>
      <c r="I32" s="12">
        <v>28.42</v>
      </c>
      <c r="J32" s="12">
        <f ca="1">ROUND(INDIRECT(ADDRESS(ROW()+(0), COLUMN()+(-3), 1))*INDIRECT(ADDRESS(ROW()+(0), COLUMN()+(-1), 1)), 2)</f>
        <v>9.07</v>
      </c>
    </row>
    <row r="33" spans="1:10" ht="13.50" thickBot="1" customHeight="1">
      <c r="A33" s="1" t="s">
        <v>77</v>
      </c>
      <c r="B33" s="1"/>
      <c r="C33" s="10" t="s">
        <v>78</v>
      </c>
      <c r="D33" s="10"/>
      <c r="E33" s="1" t="s">
        <v>79</v>
      </c>
      <c r="F33" s="1"/>
      <c r="G33" s="13">
        <v>0.319</v>
      </c>
      <c r="H33" s="13"/>
      <c r="I33" s="14">
        <v>25.28</v>
      </c>
      <c r="J33" s="14">
        <f ca="1">ROUND(INDIRECT(ADDRESS(ROW()+(0), COLUMN()+(-3), 1))*INDIRECT(ADDRESS(ROW()+(0), COLUMN()+(-1), 1)), 2)</f>
        <v>8.06</v>
      </c>
    </row>
    <row r="34" spans="1:10" ht="13.50" thickBot="1" customHeight="1">
      <c r="A34" s="15"/>
      <c r="B34" s="15"/>
      <c r="C34" s="15"/>
      <c r="D34" s="15"/>
      <c r="E34" s="15"/>
      <c r="F34" s="15"/>
      <c r="G34" s="9" t="s">
        <v>80</v>
      </c>
      <c r="H34" s="9"/>
      <c r="I34" s="9"/>
      <c r="J34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55.15</v>
      </c>
    </row>
    <row r="35" spans="1:10" ht="13.50" thickBot="1" customHeight="1">
      <c r="A35" s="15">
        <v>3</v>
      </c>
      <c r="B35" s="15"/>
      <c r="C35" s="15"/>
      <c r="D35" s="15"/>
      <c r="E35" s="18" t="s">
        <v>81</v>
      </c>
      <c r="F35" s="18"/>
      <c r="G35" s="18"/>
      <c r="H35" s="18"/>
      <c r="I35" s="15"/>
      <c r="J35" s="15"/>
    </row>
    <row r="36" spans="1:10" ht="13.50" thickBot="1" customHeight="1">
      <c r="A36" s="19"/>
      <c r="B36" s="19"/>
      <c r="C36" s="20" t="s">
        <v>82</v>
      </c>
      <c r="D36" s="20"/>
      <c r="E36" s="19" t="s">
        <v>83</v>
      </c>
      <c r="F36" s="19"/>
      <c r="G36" s="13">
        <v>2</v>
      </c>
      <c r="H36" s="13"/>
      <c r="I36" s="14">
        <f ca="1">ROUND(SUM(INDIRECT(ADDRESS(ROW()+(-2), COLUMN()+(1), 1)),INDIRECT(ADDRESS(ROW()+(-10), COLUMN()+(1), 1))), 2)</f>
        <v>149.58</v>
      </c>
      <c r="J36" s="14">
        <f ca="1">ROUND(INDIRECT(ADDRESS(ROW()+(0), COLUMN()+(-3), 1))*INDIRECT(ADDRESS(ROW()+(0), COLUMN()+(-1), 1))/100, 2)</f>
        <v>2.99</v>
      </c>
    </row>
    <row r="37" spans="1:10" ht="13.50" thickBot="1" customHeight="1">
      <c r="A37" s="8"/>
      <c r="B37" s="8"/>
      <c r="C37" s="8"/>
      <c r="D37" s="8"/>
      <c r="E37" s="8"/>
      <c r="F37" s="8"/>
      <c r="G37" s="21" t="s">
        <v>84</v>
      </c>
      <c r="H37" s="21"/>
      <c r="I37" s="21"/>
      <c r="J37" s="22">
        <f ca="1">ROUND(SUM(INDIRECT(ADDRESS(ROW()+(-1), COLUMN()+(0), 1)),INDIRECT(ADDRESS(ROW()+(-3), COLUMN()+(0), 1)),INDIRECT(ADDRESS(ROW()+(-11), COLUMN()+(0), 1))), 2)</f>
        <v>152.57</v>
      </c>
    </row>
    <row r="40" spans="1:10" ht="13.50" thickBot="1" customHeight="1">
      <c r="A40" s="23" t="s">
        <v>85</v>
      </c>
      <c r="B40" s="23"/>
      <c r="C40" s="23"/>
      <c r="D40" s="23"/>
      <c r="E40" s="23"/>
      <c r="F40" s="23" t="s">
        <v>86</v>
      </c>
      <c r="G40" s="23"/>
      <c r="H40" s="23" t="s">
        <v>87</v>
      </c>
      <c r="I40" s="23"/>
      <c r="J40" s="23" t="s">
        <v>88</v>
      </c>
    </row>
    <row r="41" spans="1:10" ht="13.50" thickBot="1" customHeight="1">
      <c r="A41" s="24" t="s">
        <v>89</v>
      </c>
      <c r="B41" s="24"/>
      <c r="C41" s="24"/>
      <c r="D41" s="24"/>
      <c r="E41" s="24"/>
      <c r="F41" s="25">
        <v>1.06202e+006</v>
      </c>
      <c r="G41" s="25"/>
      <c r="H41" s="25">
        <v>1.06202e+006</v>
      </c>
      <c r="I41" s="25"/>
      <c r="J41" s="25" t="s">
        <v>90</v>
      </c>
    </row>
    <row r="42" spans="1:10" ht="13.50" thickBot="1" customHeight="1">
      <c r="A42" s="26" t="s">
        <v>91</v>
      </c>
      <c r="B42" s="26"/>
      <c r="C42" s="26"/>
      <c r="D42" s="26"/>
      <c r="E42" s="26"/>
      <c r="F42" s="27"/>
      <c r="G42" s="27"/>
      <c r="H42" s="27"/>
      <c r="I42" s="27"/>
      <c r="J42" s="27"/>
    </row>
    <row r="43" spans="1:10" ht="13.50" thickBot="1" customHeight="1">
      <c r="A43" s="24" t="s">
        <v>92</v>
      </c>
      <c r="B43" s="24"/>
      <c r="C43" s="24"/>
      <c r="D43" s="24"/>
      <c r="E43" s="24"/>
      <c r="F43" s="25">
        <v>132003</v>
      </c>
      <c r="G43" s="25"/>
      <c r="H43" s="25">
        <v>162004</v>
      </c>
      <c r="I43" s="25"/>
      <c r="J43" s="25" t="s">
        <v>93</v>
      </c>
    </row>
    <row r="44" spans="1:10" ht="13.50" thickBot="1" customHeight="1">
      <c r="A44" s="28" t="s">
        <v>94</v>
      </c>
      <c r="B44" s="28"/>
      <c r="C44" s="28"/>
      <c r="D44" s="28"/>
      <c r="E44" s="28"/>
      <c r="F44" s="29"/>
      <c r="G44" s="29"/>
      <c r="H44" s="29"/>
      <c r="I44" s="29"/>
      <c r="J44" s="29"/>
    </row>
    <row r="45" spans="1:10" ht="13.50" thickBot="1" customHeight="1">
      <c r="A45" s="26" t="s">
        <v>95</v>
      </c>
      <c r="B45" s="26"/>
      <c r="C45" s="26"/>
      <c r="D45" s="26"/>
      <c r="E45" s="26"/>
      <c r="F45" s="27">
        <v>112010</v>
      </c>
      <c r="G45" s="27"/>
      <c r="H45" s="27">
        <v>112010</v>
      </c>
      <c r="I45" s="27"/>
      <c r="J45" s="27"/>
    </row>
    <row r="46" spans="1:10" ht="13.50" thickBot="1" customHeight="1">
      <c r="A46" s="24" t="s">
        <v>96</v>
      </c>
      <c r="B46" s="24"/>
      <c r="C46" s="24"/>
      <c r="D46" s="24"/>
      <c r="E46" s="24"/>
      <c r="F46" s="25">
        <v>1.18202e+006</v>
      </c>
      <c r="G46" s="25"/>
      <c r="H46" s="25">
        <v>1.18202e+006</v>
      </c>
      <c r="I46" s="25"/>
      <c r="J46" s="25" t="s">
        <v>97</v>
      </c>
    </row>
    <row r="47" spans="1:10" ht="13.50" thickBot="1" customHeight="1">
      <c r="A47" s="26" t="s">
        <v>98</v>
      </c>
      <c r="B47" s="26"/>
      <c r="C47" s="26"/>
      <c r="D47" s="26"/>
      <c r="E47" s="26"/>
      <c r="F47" s="27"/>
      <c r="G47" s="27"/>
      <c r="H47" s="27"/>
      <c r="I47" s="27"/>
      <c r="J47" s="27"/>
    </row>
    <row r="48" spans="1:10" ht="13.50" thickBot="1" customHeight="1">
      <c r="A48" s="24" t="s">
        <v>99</v>
      </c>
      <c r="B48" s="24"/>
      <c r="C48" s="24"/>
      <c r="D48" s="24"/>
      <c r="E48" s="24"/>
      <c r="F48" s="25">
        <v>1.07202e+006</v>
      </c>
      <c r="G48" s="25"/>
      <c r="H48" s="25">
        <v>1.07202e+006</v>
      </c>
      <c r="I48" s="25"/>
      <c r="J48" s="25" t="s">
        <v>100</v>
      </c>
    </row>
    <row r="49" spans="1:10" ht="24.00" thickBot="1" customHeight="1">
      <c r="A49" s="26" t="s">
        <v>101</v>
      </c>
      <c r="B49" s="26"/>
      <c r="C49" s="26"/>
      <c r="D49" s="26"/>
      <c r="E49" s="26"/>
      <c r="F49" s="27"/>
      <c r="G49" s="27"/>
      <c r="H49" s="27"/>
      <c r="I49" s="27"/>
      <c r="J49" s="27"/>
    </row>
    <row r="50" spans="1:10" ht="13.50" thickBot="1" customHeight="1">
      <c r="A50" s="24" t="s">
        <v>102</v>
      </c>
      <c r="B50" s="24"/>
      <c r="C50" s="24"/>
      <c r="D50" s="24"/>
      <c r="E50" s="24"/>
      <c r="F50" s="25">
        <v>142010</v>
      </c>
      <c r="G50" s="25"/>
      <c r="H50" s="25">
        <v>1.10201e+006</v>
      </c>
      <c r="I50" s="25"/>
      <c r="J50" s="25" t="s">
        <v>103</v>
      </c>
    </row>
    <row r="51" spans="1:10" ht="24.00" thickBot="1" customHeight="1">
      <c r="A51" s="26" t="s">
        <v>104</v>
      </c>
      <c r="B51" s="26"/>
      <c r="C51" s="26"/>
      <c r="D51" s="26"/>
      <c r="E51" s="26"/>
      <c r="F51" s="27"/>
      <c r="G51" s="27"/>
      <c r="H51" s="27"/>
      <c r="I51" s="27"/>
      <c r="J51" s="27"/>
    </row>
    <row r="54" spans="1:1" ht="33.75" thickBot="1" customHeight="1">
      <c r="A54" s="1" t="s">
        <v>105</v>
      </c>
      <c r="B54" s="1"/>
      <c r="C54" s="1"/>
      <c r="D54" s="1"/>
      <c r="E54" s="1"/>
      <c r="F54" s="1"/>
      <c r="G54" s="1"/>
      <c r="H54" s="1"/>
      <c r="I54" s="1"/>
      <c r="J54" s="1"/>
    </row>
    <row r="55" spans="1:1" ht="33.75" thickBot="1" customHeight="1">
      <c r="A55" s="1" t="s">
        <v>106</v>
      </c>
      <c r="B55" s="1"/>
      <c r="C55" s="1"/>
      <c r="D55" s="1"/>
      <c r="E55" s="1"/>
      <c r="F55" s="1"/>
      <c r="G55" s="1"/>
      <c r="H55" s="1"/>
      <c r="I55" s="1"/>
      <c r="J55" s="1"/>
    </row>
    <row r="56" spans="1:1" ht="33.75" thickBot="1" customHeight="1">
      <c r="A56" s="1" t="s">
        <v>107</v>
      </c>
      <c r="B56" s="1"/>
      <c r="C56" s="1"/>
      <c r="D56" s="1"/>
      <c r="E56" s="1"/>
      <c r="F56" s="1"/>
      <c r="G56" s="1"/>
      <c r="H56" s="1"/>
      <c r="I56" s="1"/>
      <c r="J56" s="1"/>
    </row>
  </sheetData>
  <mergeCells count="157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H18"/>
    <mergeCell ref="A19:B19"/>
    <mergeCell ref="C19:D19"/>
    <mergeCell ref="E19:F19"/>
    <mergeCell ref="G19:H19"/>
    <mergeCell ref="A20:B20"/>
    <mergeCell ref="C20:D20"/>
    <mergeCell ref="E20:F20"/>
    <mergeCell ref="G20:H20"/>
    <mergeCell ref="A21:B21"/>
    <mergeCell ref="C21:D21"/>
    <mergeCell ref="E21:F21"/>
    <mergeCell ref="G21:H21"/>
    <mergeCell ref="A22:B22"/>
    <mergeCell ref="C22:D22"/>
    <mergeCell ref="E22:F22"/>
    <mergeCell ref="G22:H22"/>
    <mergeCell ref="A23:B23"/>
    <mergeCell ref="C23:D23"/>
    <mergeCell ref="E23:F23"/>
    <mergeCell ref="G23:H23"/>
    <mergeCell ref="A24:B24"/>
    <mergeCell ref="C24:D24"/>
    <mergeCell ref="E24:F24"/>
    <mergeCell ref="G24:H24"/>
    <mergeCell ref="A25:B25"/>
    <mergeCell ref="C25:D25"/>
    <mergeCell ref="E25:F25"/>
    <mergeCell ref="G25:H25"/>
    <mergeCell ref="A26:B26"/>
    <mergeCell ref="C26:D26"/>
    <mergeCell ref="E26:F26"/>
    <mergeCell ref="G26:I26"/>
    <mergeCell ref="A27:B27"/>
    <mergeCell ref="C27:D27"/>
    <mergeCell ref="E27:H27"/>
    <mergeCell ref="A28:B28"/>
    <mergeCell ref="C28:D28"/>
    <mergeCell ref="E28:F28"/>
    <mergeCell ref="G28:H28"/>
    <mergeCell ref="A29:B29"/>
    <mergeCell ref="C29:D29"/>
    <mergeCell ref="E29:F29"/>
    <mergeCell ref="G29:H29"/>
    <mergeCell ref="A30:B30"/>
    <mergeCell ref="C30:D30"/>
    <mergeCell ref="E30:F30"/>
    <mergeCell ref="G30:H30"/>
    <mergeCell ref="A31:B31"/>
    <mergeCell ref="C31:D31"/>
    <mergeCell ref="E31:F31"/>
    <mergeCell ref="G31:H31"/>
    <mergeCell ref="A32:B32"/>
    <mergeCell ref="C32:D32"/>
    <mergeCell ref="E32:F32"/>
    <mergeCell ref="G32:H32"/>
    <mergeCell ref="A33:B33"/>
    <mergeCell ref="C33:D33"/>
    <mergeCell ref="E33:F33"/>
    <mergeCell ref="G33:H33"/>
    <mergeCell ref="A34:B34"/>
    <mergeCell ref="C34:D34"/>
    <mergeCell ref="E34:F34"/>
    <mergeCell ref="G34:I34"/>
    <mergeCell ref="A35:B35"/>
    <mergeCell ref="C35:D35"/>
    <mergeCell ref="E35:H35"/>
    <mergeCell ref="A36:B36"/>
    <mergeCell ref="C36:D36"/>
    <mergeCell ref="E36:F36"/>
    <mergeCell ref="G36:H36"/>
    <mergeCell ref="A37:B37"/>
    <mergeCell ref="C37:D37"/>
    <mergeCell ref="E37:F37"/>
    <mergeCell ref="G37:I37"/>
    <mergeCell ref="A40:E40"/>
    <mergeCell ref="F40:G40"/>
    <mergeCell ref="H40:I40"/>
    <mergeCell ref="A41:E41"/>
    <mergeCell ref="F41:G42"/>
    <mergeCell ref="H41:I42"/>
    <mergeCell ref="J41:J42"/>
    <mergeCell ref="A42:E42"/>
    <mergeCell ref="A43:E43"/>
    <mergeCell ref="F43:G43"/>
    <mergeCell ref="H43:I43"/>
    <mergeCell ref="J43:J45"/>
    <mergeCell ref="A44:E44"/>
    <mergeCell ref="F44:G44"/>
    <mergeCell ref="H44:I44"/>
    <mergeCell ref="A45:E45"/>
    <mergeCell ref="F45:G45"/>
    <mergeCell ref="H45:I45"/>
    <mergeCell ref="A46:E46"/>
    <mergeCell ref="F46:G47"/>
    <mergeCell ref="H46:I47"/>
    <mergeCell ref="J46:J47"/>
    <mergeCell ref="A47:E47"/>
    <mergeCell ref="A48:E48"/>
    <mergeCell ref="F48:G49"/>
    <mergeCell ref="H48:I49"/>
    <mergeCell ref="J48:J49"/>
    <mergeCell ref="A49:E49"/>
    <mergeCell ref="A50:E50"/>
    <mergeCell ref="F50:G51"/>
    <mergeCell ref="H50:I51"/>
    <mergeCell ref="J50:J51"/>
    <mergeCell ref="A51:E51"/>
    <mergeCell ref="A54:J54"/>
    <mergeCell ref="A55:J55"/>
    <mergeCell ref="A56:J56"/>
  </mergeCells>
  <pageMargins left="0.147638" right="0.147638" top="0.206693" bottom="0.206693" header="0.0" footer="0.0"/>
  <pageSetup paperSize="9" orientation="portrait"/>
  <rowBreaks count="0" manualBreakCount="0">
    </rowBreaks>
</worksheet>
</file>